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autoCompressPictures="0" defaultThemeVersion="124226"/>
  <bookViews>
    <workbookView xWindow="0" yWindow="2880" windowWidth="15480" windowHeight="6585"/>
  </bookViews>
  <sheets>
    <sheet name="2015 Reviews" sheetId="6" r:id="rId1"/>
    <sheet name="2011 Approved Grants" sheetId="4" state="hidden" r:id="rId2"/>
    <sheet name="Dates-Times" sheetId="5" state="hidden" r:id="rId3"/>
  </sheets>
  <definedNames>
    <definedName name="_xlnm.Print_Area" localSheetId="1">'2011 Approved Grants'!$A$1:$T$40</definedName>
    <definedName name="_xlnm.Print_Titles" localSheetId="0">'2015 Reviews'!$2:$2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0" i="4" l="1"/>
  <c r="O40" i="4"/>
  <c r="N40" i="4"/>
  <c r="Q40" i="4" s="1"/>
  <c r="L40" i="4"/>
  <c r="K40" i="4"/>
  <c r="J40" i="4"/>
  <c r="M40" i="4" s="1"/>
  <c r="H40" i="4"/>
  <c r="G40" i="4"/>
  <c r="F40" i="4"/>
  <c r="I40" i="4" s="1"/>
  <c r="D40" i="4"/>
  <c r="C40" i="4"/>
  <c r="B40" i="4"/>
  <c r="E40" i="4" s="1"/>
  <c r="Q39" i="4"/>
  <c r="M39" i="4"/>
  <c r="I39" i="4"/>
  <c r="E39" i="4"/>
  <c r="R39" i="4" s="1"/>
  <c r="Q38" i="4"/>
  <c r="M38" i="4"/>
  <c r="I38" i="4"/>
  <c r="E38" i="4"/>
  <c r="R38" i="4" s="1"/>
  <c r="Q37" i="4"/>
  <c r="M37" i="4"/>
  <c r="I37" i="4"/>
  <c r="E37" i="4"/>
  <c r="R37" i="4"/>
  <c r="Q36" i="4"/>
  <c r="M36" i="4"/>
  <c r="I36" i="4"/>
  <c r="E36" i="4"/>
  <c r="R36" i="4" s="1"/>
  <c r="Q35" i="4"/>
  <c r="M35" i="4"/>
  <c r="I35" i="4"/>
  <c r="E35" i="4"/>
  <c r="R35" i="4" s="1"/>
  <c r="Q34" i="4"/>
  <c r="M34" i="4"/>
  <c r="I34" i="4"/>
  <c r="R34" i="4" s="1"/>
  <c r="E34" i="4"/>
  <c r="Q33" i="4"/>
  <c r="M33" i="4"/>
  <c r="I33" i="4"/>
  <c r="E33" i="4"/>
  <c r="R33" i="4"/>
  <c r="R32" i="4"/>
  <c r="Q31" i="4"/>
  <c r="M31" i="4"/>
  <c r="I31" i="4"/>
  <c r="E31" i="4"/>
  <c r="R31" i="4" s="1"/>
  <c r="Q30" i="4"/>
  <c r="M30" i="4"/>
  <c r="I30" i="4"/>
  <c r="R30" i="4" s="1"/>
  <c r="E30" i="4"/>
  <c r="Q29" i="4"/>
  <c r="M29" i="4"/>
  <c r="I29" i="4"/>
  <c r="E29" i="4"/>
  <c r="R29" i="4"/>
  <c r="Q28" i="4"/>
  <c r="M28" i="4"/>
  <c r="I28" i="4"/>
  <c r="E28" i="4"/>
  <c r="R28" i="4" s="1"/>
  <c r="Q27" i="4"/>
  <c r="M27" i="4"/>
  <c r="I27" i="4"/>
  <c r="E27" i="4"/>
  <c r="R27" i="4" s="1"/>
  <c r="Q26" i="4"/>
  <c r="M26" i="4"/>
  <c r="I26" i="4"/>
  <c r="R26" i="4" s="1"/>
  <c r="E26" i="4"/>
  <c r="Q25" i="4"/>
  <c r="M25" i="4"/>
  <c r="I25" i="4"/>
  <c r="E25" i="4"/>
  <c r="R25" i="4"/>
  <c r="Q24" i="4"/>
  <c r="M24" i="4"/>
  <c r="I24" i="4"/>
  <c r="E24" i="4"/>
  <c r="R24" i="4" s="1"/>
  <c r="Q23" i="4"/>
  <c r="M23" i="4"/>
  <c r="I23" i="4"/>
  <c r="E23" i="4"/>
  <c r="R23" i="4" s="1"/>
  <c r="Q22" i="4"/>
  <c r="M22" i="4"/>
  <c r="I22" i="4"/>
  <c r="R22" i="4" s="1"/>
  <c r="E22" i="4"/>
  <c r="E21" i="4"/>
  <c r="I21" i="4"/>
  <c r="M21" i="4"/>
  <c r="Q21" i="4"/>
  <c r="R21" i="4"/>
  <c r="Q20" i="4"/>
  <c r="M20" i="4"/>
  <c r="I20" i="4"/>
  <c r="E20" i="4"/>
  <c r="R20" i="4" s="1"/>
  <c r="Q19" i="4"/>
  <c r="M19" i="4"/>
  <c r="I19" i="4"/>
  <c r="E19" i="4"/>
  <c r="R19" i="4" s="1"/>
  <c r="Q18" i="4"/>
  <c r="M18" i="4"/>
  <c r="I18" i="4"/>
  <c r="R18" i="4" s="1"/>
  <c r="E18" i="4"/>
  <c r="Q17" i="4"/>
  <c r="M17" i="4"/>
  <c r="I17" i="4"/>
  <c r="E17" i="4"/>
  <c r="R17" i="4"/>
  <c r="Q16" i="4"/>
  <c r="M16" i="4"/>
  <c r="I16" i="4"/>
  <c r="E16" i="4"/>
  <c r="R16" i="4" s="1"/>
  <c r="Q15" i="4"/>
  <c r="M15" i="4"/>
  <c r="I15" i="4"/>
  <c r="E15" i="4"/>
  <c r="R15" i="4" s="1"/>
  <c r="Q14" i="4"/>
  <c r="M14" i="4"/>
  <c r="I14" i="4"/>
  <c r="R14" i="4" s="1"/>
  <c r="E14" i="4"/>
  <c r="Q13" i="4"/>
  <c r="M13" i="4"/>
  <c r="I13" i="4"/>
  <c r="E13" i="4"/>
  <c r="R13" i="4"/>
  <c r="Q12" i="4"/>
  <c r="M12" i="4"/>
  <c r="I12" i="4"/>
  <c r="E12" i="4"/>
  <c r="R12" i="4" s="1"/>
  <c r="Q11" i="4"/>
  <c r="M11" i="4"/>
  <c r="I11" i="4"/>
  <c r="E11" i="4"/>
  <c r="R11" i="4" s="1"/>
  <c r="Q10" i="4"/>
  <c r="M10" i="4"/>
  <c r="I10" i="4"/>
  <c r="R10" i="4" s="1"/>
  <c r="E10" i="4"/>
  <c r="Q9" i="4"/>
  <c r="M9" i="4"/>
  <c r="I9" i="4"/>
  <c r="E9" i="4"/>
  <c r="R9" i="4"/>
  <c r="Q8" i="4"/>
  <c r="M8" i="4"/>
  <c r="I8" i="4"/>
  <c r="E8" i="4"/>
  <c r="R8" i="4" s="1"/>
  <c r="Q7" i="4"/>
  <c r="M7" i="4"/>
  <c r="I7" i="4"/>
  <c r="E7" i="4"/>
  <c r="R7" i="4" s="1"/>
  <c r="Q6" i="4"/>
  <c r="M6" i="4"/>
  <c r="I6" i="4"/>
  <c r="R6" i="4" s="1"/>
  <c r="E6" i="4"/>
  <c r="E5" i="4"/>
  <c r="I5" i="4"/>
  <c r="M5" i="4"/>
  <c r="Q5" i="4"/>
  <c r="R5" i="4"/>
  <c r="R40" i="4" l="1"/>
</calcChain>
</file>

<file path=xl/sharedStrings.xml><?xml version="1.0" encoding="utf-8"?>
<sst xmlns="http://schemas.openxmlformats.org/spreadsheetml/2006/main" count="350" uniqueCount="191">
  <si>
    <t xml:space="preserve">March </t>
  </si>
  <si>
    <t xml:space="preserve">April </t>
  </si>
  <si>
    <t>May</t>
  </si>
  <si>
    <t>June</t>
  </si>
  <si>
    <t>August</t>
  </si>
  <si>
    <t>September</t>
  </si>
  <si>
    <t>October</t>
  </si>
  <si>
    <t>November</t>
  </si>
  <si>
    <t>Latin America Program</t>
  </si>
  <si>
    <t>Global Drug Policy Program</t>
  </si>
  <si>
    <t>Arts &amp; Culture</t>
  </si>
  <si>
    <t>Africa Regional Office</t>
  </si>
  <si>
    <t>Central Eurasia Project</t>
  </si>
  <si>
    <t>China Program</t>
  </si>
  <si>
    <t>Crime/Violence Prevention</t>
  </si>
  <si>
    <t>Documentary Photo Project</t>
  </si>
  <si>
    <t>Early Childhood Program</t>
  </si>
  <si>
    <t>East East Beyond Borders</t>
  </si>
  <si>
    <t>Education Support Program</t>
  </si>
  <si>
    <t>Open Society Fellowships</t>
  </si>
  <si>
    <t>Higher Education Sup Program</t>
  </si>
  <si>
    <t>Information Program</t>
  </si>
  <si>
    <t>International Women's Prog</t>
  </si>
  <si>
    <t>Media Program</t>
  </si>
  <si>
    <t>MENA</t>
  </si>
  <si>
    <t>Making the Most</t>
  </si>
  <si>
    <t>Nepal/Bhutan Initiatives</t>
  </si>
  <si>
    <t>Office of the President</t>
  </si>
  <si>
    <t>OSIFE</t>
  </si>
  <si>
    <t>Public Health</t>
  </si>
  <si>
    <t>Think Tank Fund</t>
  </si>
  <si>
    <t>US Programs</t>
  </si>
  <si>
    <t>Youth Initiative</t>
  </si>
  <si>
    <t>Program</t>
  </si>
  <si>
    <t>Roma Initiatives</t>
  </si>
  <si>
    <t>Large - 100+ grants/year</t>
  </si>
  <si>
    <t>Medium- 50 - 100 grants/year</t>
  </si>
  <si>
    <t>Small - 1-50 grants/year</t>
  </si>
  <si>
    <t>2011 Approved Grants</t>
  </si>
  <si>
    <t>Generated By:  Susan Allen  12/4/2012 10:59 AM</t>
  </si>
  <si>
    <t>Approval Date</t>
  </si>
  <si>
    <t>Grand Total</t>
  </si>
  <si>
    <t>Lead Program</t>
  </si>
  <si>
    <t>Q1</t>
  </si>
  <si>
    <t>Q2</t>
  </si>
  <si>
    <t>Q3</t>
  </si>
  <si>
    <t>Q4</t>
  </si>
  <si>
    <t>Do Not Include?</t>
  </si>
  <si>
    <t>At Home in Europe</t>
  </si>
  <si>
    <t>Burma/Southeast Asia Initiatives</t>
  </si>
  <si>
    <t>Special Projects - TBD w/ CS</t>
  </si>
  <si>
    <t>Africa Economic Policy Initiative</t>
  </si>
  <si>
    <t>Climate Change Initiative</t>
  </si>
  <si>
    <t>Director of Programs Grants</t>
  </si>
  <si>
    <t>Dir of Int'l Ops &amp; Regional Dir Grants</t>
  </si>
  <si>
    <t>Executive Vice President Grants</t>
  </si>
  <si>
    <t>Roma Education Fund</t>
  </si>
  <si>
    <t>Soros Economic Development Fund</t>
  </si>
  <si>
    <t>Human Rights &amp; Governance</t>
  </si>
  <si>
    <t>Network Scholarship Program</t>
  </si>
  <si>
    <t>Indonesia Initiative</t>
  </si>
  <si>
    <t>International Migration Init</t>
  </si>
  <si>
    <t>Open Society Justive Initiatives</t>
  </si>
  <si>
    <t>OSI-DC</t>
  </si>
  <si>
    <t>Rights Initiative</t>
  </si>
  <si>
    <t>Roma Initiative</t>
  </si>
  <si>
    <t>Day</t>
  </si>
  <si>
    <t>Date</t>
  </si>
  <si>
    <t>Location</t>
  </si>
  <si>
    <t>Country time</t>
  </si>
  <si>
    <t>Start</t>
  </si>
  <si>
    <t>Finish</t>
  </si>
  <si>
    <t>Thu</t>
  </si>
  <si>
    <t>US</t>
  </si>
  <si>
    <t>USA</t>
  </si>
  <si>
    <t>Mon</t>
  </si>
  <si>
    <t>UK</t>
  </si>
  <si>
    <t>Information</t>
  </si>
  <si>
    <t>Tue</t>
  </si>
  <si>
    <t>Media</t>
  </si>
  <si>
    <t>ESP</t>
  </si>
  <si>
    <t>Fri</t>
  </si>
  <si>
    <t>Youth</t>
  </si>
  <si>
    <t>Documentary Photo</t>
  </si>
  <si>
    <t xml:space="preserve">US </t>
  </si>
  <si>
    <t xml:space="preserve">Justice Initiative </t>
  </si>
  <si>
    <t xml:space="preserve">Making the Most </t>
  </si>
  <si>
    <t>Budapest</t>
  </si>
  <si>
    <t>Russia</t>
  </si>
  <si>
    <t>USP</t>
  </si>
  <si>
    <t>LAP</t>
  </si>
  <si>
    <t>Crime Violence</t>
  </si>
  <si>
    <t>ECP</t>
  </si>
  <si>
    <t>GDPP</t>
  </si>
  <si>
    <t>East East</t>
  </si>
  <si>
    <t>IWP</t>
  </si>
  <si>
    <t>Human Rights</t>
  </si>
  <si>
    <t>Africa Regional</t>
  </si>
  <si>
    <t>Turkey</t>
  </si>
  <si>
    <t>Fellowships</t>
  </si>
  <si>
    <t>In-flight to Budapest</t>
  </si>
  <si>
    <t>HESP</t>
  </si>
  <si>
    <t>Central Eurasia</t>
  </si>
  <si>
    <t>Wed</t>
  </si>
  <si>
    <t>IMI</t>
  </si>
  <si>
    <t>Burma</t>
  </si>
  <si>
    <t>China</t>
  </si>
  <si>
    <t>Nepal/Bhutan</t>
  </si>
  <si>
    <t>Tues</t>
  </si>
  <si>
    <t>Transparency/Account.</t>
  </si>
  <si>
    <t>Scholarships</t>
  </si>
  <si>
    <t>February</t>
  </si>
  <si>
    <t>Early Childhood Program (1)</t>
  </si>
  <si>
    <t>Education Support Program (1)</t>
  </si>
  <si>
    <t>Fiscal Governance Program (2)</t>
  </si>
  <si>
    <t>Global Drug Policy Program (2)</t>
  </si>
  <si>
    <t>Higher Education Support Program (2)</t>
  </si>
  <si>
    <t>Human Rights Intitiative (2)</t>
  </si>
  <si>
    <t>Information Program (1)</t>
  </si>
  <si>
    <t>International Migration Initiative (2)</t>
  </si>
  <si>
    <t>Open Society Fellowship (1)</t>
  </si>
  <si>
    <t>Open Society Justice Initiative (2)</t>
  </si>
  <si>
    <t>Public Health Program (2)</t>
  </si>
  <si>
    <t>Scholarship Programs (1)</t>
  </si>
  <si>
    <t>Think Tank Fund (1)</t>
  </si>
  <si>
    <t>Women's Rights Program (2)</t>
  </si>
  <si>
    <t>Youth Exchange (1)</t>
  </si>
  <si>
    <t>Africa Regional Office (1)</t>
  </si>
  <si>
    <t>OSIFE (2)</t>
  </si>
  <si>
    <t>12 (NY)
09:30-11:00</t>
  </si>
  <si>
    <t>3 (NY)
09:30-11:00</t>
  </si>
  <si>
    <t>10 (NY)
14:00-15:30</t>
  </si>
  <si>
    <t>MENA: ARO (1)</t>
  </si>
  <si>
    <t>MENA: Iran &amp; Pakistan (1)</t>
  </si>
  <si>
    <t>MENA: Afghanistan (1)</t>
  </si>
  <si>
    <t>Asia-Pacific Region (2-3)</t>
  </si>
  <si>
    <t>18 (NY)
09:30-11:00</t>
  </si>
  <si>
    <t>Roma Initiatives Office (1)</t>
  </si>
  <si>
    <t>Eurasia Region (2)</t>
  </si>
  <si>
    <t>Latin America Program (2)</t>
  </si>
  <si>
    <t>14 (Lon)
13:30-15:00</t>
  </si>
  <si>
    <t>July</t>
  </si>
  <si>
    <t>6 (NY)
09:30-11:00</t>
  </si>
  <si>
    <t>Thematic Programs</t>
  </si>
  <si>
    <t>Geographic Programs</t>
  </si>
  <si>
    <t>1 (NY)
10:30-12:00</t>
  </si>
  <si>
    <t>15 (Lon)
14:00-15:30</t>
  </si>
  <si>
    <t>10 (NY)
10:00-11:30</t>
  </si>
  <si>
    <t>Strategy Unit: *Review of Portfolio Reviews* (1)</t>
  </si>
  <si>
    <t>January</t>
  </si>
  <si>
    <t>12 (NY)
10:30-11:30</t>
  </si>
  <si>
    <t>4 (NY)
14:00-15:30</t>
  </si>
  <si>
    <t>US Programs (3-4)</t>
  </si>
  <si>
    <t>6 (NY)
09:30-11:00
China</t>
  </si>
  <si>
    <t>13 (DC)
11:30-13:00</t>
  </si>
  <si>
    <t>NB: Times are local to
Chris Stone's location on
that date (in parentheses)
Yellow = unconfirmed or tentative</t>
  </si>
  <si>
    <t>5 (NY)
08:00-09:30</t>
  </si>
  <si>
    <t>10 (NY)
09:30-11:00</t>
  </si>
  <si>
    <t>10 (NY)
11:00-12:30</t>
  </si>
  <si>
    <t>30 (NY)
10:30-12:00</t>
  </si>
  <si>
    <t>1 (NY)
14:00-15:30</t>
  </si>
  <si>
    <t>28 (Lon)
14:30-16:00</t>
  </si>
  <si>
    <t>December</t>
  </si>
  <si>
    <t>Program on Independent Journalism (1)</t>
  </si>
  <si>
    <t>Documentary Photography Project (1)</t>
  </si>
  <si>
    <t>28 (DC)
10:30-12:00</t>
  </si>
  <si>
    <t>May 21 (NY) - Incarceration
14:00-15:30</t>
  </si>
  <si>
    <t>22 (Lon)
08:30-10:00
Malaysia</t>
  </si>
  <si>
    <t>Advocacy Offices</t>
  </si>
  <si>
    <t>OSEPI</t>
  </si>
  <si>
    <t>27 (Brus)
15:30-17:00</t>
  </si>
  <si>
    <t>5 (NY)
11:00-12:30</t>
  </si>
  <si>
    <t>31 (Lon)
15:00-16:30</t>
  </si>
  <si>
    <t>6 (Lon)
13:30-15:00</t>
  </si>
  <si>
    <t>Dec. 16 (NY)
10:00-11:30</t>
  </si>
  <si>
    <t>14 (Lon)
09:30-11:00</t>
  </si>
  <si>
    <t>16 (Lon)
10:30-12:00
Cambodia</t>
  </si>
  <si>
    <t>9 (NY)
08:00-09:30</t>
  </si>
  <si>
    <t>8 (NY)
10:30-12:00</t>
  </si>
  <si>
    <t>24 (NY)
10:00-11:30</t>
  </si>
  <si>
    <t>30 (NY)
08:00-09:30</t>
  </si>
  <si>
    <t>24 (NY)
09:30-11:00</t>
  </si>
  <si>
    <t>16 (Lon)
13:00-14:30</t>
  </si>
  <si>
    <t>2 (LA)
07:00-08:30</t>
  </si>
  <si>
    <t>9 (NY)
10:30-12:00</t>
  </si>
  <si>
    <t xml:space="preserve"> 11 (NY)
09:30-11:00</t>
  </si>
  <si>
    <t>10 (Brus)
16:00-17:30</t>
  </si>
  <si>
    <t>25 (NY)
09:30-11:00</t>
  </si>
  <si>
    <t>26 (BP)
15:30-17:00</t>
  </si>
  <si>
    <r>
      <t xml:space="preserve">2015 PRESIDENTIAL-LEVEL PORTFOLIO REVIEWS
</t>
    </r>
    <r>
      <rPr>
        <b/>
        <i/>
        <sz val="12"/>
        <color theme="0"/>
        <rFont val="Calibri"/>
        <family val="2"/>
        <scheme val="minor"/>
      </rPr>
      <t>updated November 3, 2015</t>
    </r>
  </si>
  <si>
    <t>16 (NY)
17:00-18:30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</si>
</sst>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i/>
      <sz val="13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AAA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999CC"/>
        <bgColor indexed="64"/>
      </patternFill>
    </fill>
    <fill>
      <patternFill patternType="solid">
        <fgColor rgb="FFAAAACC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Down"/>
    </fill>
    <fill>
      <patternFill patternType="solid">
        <fgColor indexed="6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6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2" fillId="8" borderId="1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" fillId="0" borderId="0" xfId="0" applyFont="1" applyAlignment="1">
      <alignment wrapText="1"/>
    </xf>
    <xf numFmtId="0" fontId="0" fillId="5" borderId="0" xfId="0" applyFill="1" applyAlignment="1">
      <alignment wrapText="1"/>
    </xf>
    <xf numFmtId="0" fontId="2" fillId="9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2" fillId="9" borderId="10" xfId="0" applyFont="1" applyFill="1" applyBorder="1" applyAlignment="1">
      <alignment horizontal="center" vertical="center" wrapText="1"/>
    </xf>
    <xf numFmtId="17" fontId="2" fillId="10" borderId="0" xfId="0" applyNumberFormat="1" applyFont="1" applyFill="1" applyBorder="1" applyAlignment="1">
      <alignment horizontal="center" vertical="center" wrapText="1"/>
    </xf>
    <xf numFmtId="17" fontId="2" fillId="11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" fillId="6" borderId="1" xfId="0" applyFont="1" applyFill="1" applyBorder="1" applyAlignment="1">
      <alignment horizontal="right" vertical="top" wrapText="1"/>
    </xf>
    <xf numFmtId="0" fontId="1" fillId="11" borderId="1" xfId="0" applyFont="1" applyFill="1" applyBorder="1" applyAlignment="1">
      <alignment horizontal="right" vertical="top" wrapText="1"/>
    </xf>
    <xf numFmtId="0" fontId="1" fillId="11" borderId="2" xfId="0" applyFont="1" applyFill="1" applyBorder="1" applyAlignment="1">
      <alignment horizontal="right" vertical="top" wrapText="1"/>
    </xf>
    <xf numFmtId="0" fontId="2" fillId="11" borderId="3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0" fillId="6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3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6" borderId="7" xfId="0" applyFont="1" applyFill="1" applyBorder="1" applyAlignment="1">
      <alignment horizontal="right" vertical="top" wrapText="1"/>
    </xf>
    <xf numFmtId="0" fontId="1" fillId="11" borderId="7" xfId="0" applyFont="1" applyFill="1" applyBorder="1" applyAlignment="1">
      <alignment horizontal="right" vertical="top" wrapText="1"/>
    </xf>
    <xf numFmtId="0" fontId="1" fillId="11" borderId="13" xfId="0" applyFont="1" applyFill="1" applyBorder="1" applyAlignment="1">
      <alignment horizontal="right" vertical="top" wrapText="1"/>
    </xf>
    <xf numFmtId="0" fontId="2" fillId="11" borderId="2" xfId="0" applyFont="1" applyFill="1" applyBorder="1" applyAlignment="1">
      <alignment horizontal="center" vertical="center" wrapText="1"/>
    </xf>
    <xf numFmtId="3" fontId="2" fillId="11" borderId="4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4" fillId="12" borderId="15" xfId="0" applyFont="1" applyFill="1" applyBorder="1"/>
    <xf numFmtId="0" fontId="4" fillId="12" borderId="8" xfId="0" applyFont="1" applyFill="1" applyBorder="1"/>
    <xf numFmtId="0" fontId="4" fillId="12" borderId="9" xfId="0" applyFont="1" applyFill="1" applyBorder="1"/>
    <xf numFmtId="0" fontId="5" fillId="12" borderId="0" xfId="0" applyFont="1" applyFill="1"/>
    <xf numFmtId="0" fontId="3" fillId="0" borderId="14" xfId="0" applyFont="1" applyFill="1" applyBorder="1"/>
    <xf numFmtId="14" fontId="3" fillId="0" borderId="1" xfId="0" applyNumberFormat="1" applyFont="1" applyFill="1" applyBorder="1"/>
    <xf numFmtId="20" fontId="3" fillId="0" borderId="1" xfId="0" applyNumberFormat="1" applyFont="1" applyFill="1" applyBorder="1"/>
    <xf numFmtId="0" fontId="3" fillId="0" borderId="2" xfId="0" applyFont="1" applyFill="1" applyBorder="1"/>
    <xf numFmtId="0" fontId="3" fillId="0" borderId="0" xfId="0" applyFont="1"/>
    <xf numFmtId="164" fontId="3" fillId="0" borderId="1" xfId="0" applyNumberFormat="1" applyFont="1" applyFill="1" applyBorder="1"/>
    <xf numFmtId="14" fontId="3" fillId="0" borderId="2" xfId="0" applyNumberFormat="1" applyFont="1" applyFill="1" applyBorder="1"/>
    <xf numFmtId="0" fontId="3" fillId="0" borderId="0" xfId="0" applyFont="1" applyFill="1"/>
    <xf numFmtId="0" fontId="3" fillId="2" borderId="2" xfId="0" applyFont="1" applyFill="1" applyBorder="1"/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textRotation="135" wrapText="1"/>
    </xf>
    <xf numFmtId="0" fontId="10" fillId="14" borderId="1" xfId="0" applyFont="1" applyFill="1" applyBorder="1" applyAlignment="1">
      <alignment horizontal="center" textRotation="135" wrapText="1"/>
    </xf>
    <xf numFmtId="0" fontId="12" fillId="15" borderId="8" xfId="0" applyFont="1" applyFill="1" applyBorder="1" applyAlignment="1">
      <alignment horizontal="left" wrapText="1"/>
    </xf>
    <xf numFmtId="0" fontId="7" fillId="15" borderId="1" xfId="0" applyFont="1" applyFill="1" applyBorder="1" applyAlignment="1">
      <alignment horizontal="center" wrapText="1"/>
    </xf>
    <xf numFmtId="0" fontId="10" fillId="15" borderId="1" xfId="0" applyFont="1" applyFill="1" applyBorder="1" applyAlignment="1">
      <alignment horizontal="center" textRotation="135" wrapText="1"/>
    </xf>
    <xf numFmtId="0" fontId="12" fillId="15" borderId="1" xfId="0" applyFont="1" applyFill="1" applyBorder="1" applyAlignment="1">
      <alignment horizontal="left" vertical="center" wrapText="1"/>
    </xf>
    <xf numFmtId="0" fontId="7" fillId="16" borderId="1" xfId="0" applyFont="1" applyFill="1" applyBorder="1" applyAlignment="1">
      <alignment horizontal="left" vertical="center" wrapText="1"/>
    </xf>
    <xf numFmtId="0" fontId="7" fillId="16" borderId="8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4" fillId="15" borderId="1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1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15" borderId="1" xfId="0" applyFont="1" applyFill="1" applyBorder="1" applyAlignment="1">
      <alignment horizontal="center" vertical="center" wrapText="1"/>
    </xf>
    <xf numFmtId="0" fontId="8" fillId="16" borderId="8" xfId="0" applyFont="1" applyFill="1" applyBorder="1" applyAlignment="1">
      <alignment horizontal="center" textRotation="135" wrapText="1"/>
    </xf>
    <xf numFmtId="0" fontId="11" fillId="15" borderId="16" xfId="0" applyFont="1" applyFill="1" applyBorder="1" applyAlignment="1">
      <alignment horizontal="center" vertical="center" wrapText="1"/>
    </xf>
    <xf numFmtId="0" fontId="6" fillId="15" borderId="16" xfId="0" applyFont="1" applyFill="1" applyBorder="1" applyAlignment="1">
      <alignment horizontal="center" vertical="center" wrapText="1"/>
    </xf>
    <xf numFmtId="0" fontId="9" fillId="15" borderId="16" xfId="0" applyFont="1" applyFill="1" applyBorder="1" applyAlignment="1">
      <alignment wrapText="1"/>
    </xf>
    <xf numFmtId="0" fontId="7" fillId="0" borderId="0" xfId="0" applyFont="1" applyBorder="1" applyAlignment="1"/>
    <xf numFmtId="0" fontId="0" fillId="0" borderId="8" xfId="0" applyFont="1" applyFill="1" applyBorder="1" applyAlignment="1">
      <alignment horizontal="left" wrapText="1"/>
    </xf>
    <xf numFmtId="0" fontId="9" fillId="15" borderId="0" xfId="0" applyFont="1" applyFill="1" applyBorder="1" applyAlignment="1">
      <alignment wrapText="1"/>
    </xf>
    <xf numFmtId="0" fontId="8" fillId="16" borderId="1" xfId="0" applyFont="1" applyFill="1" applyBorder="1" applyAlignment="1">
      <alignment horizontal="center" textRotation="135" wrapText="1"/>
    </xf>
    <xf numFmtId="0" fontId="7" fillId="13" borderId="1" xfId="0" applyFont="1" applyFill="1" applyBorder="1" applyAlignment="1">
      <alignment horizontal="center" wrapText="1"/>
    </xf>
    <xf numFmtId="0" fontId="7" fillId="13" borderId="1" xfId="0" applyFont="1" applyFill="1" applyBorder="1" applyAlignment="1">
      <alignment horizontal="center" vertical="center" wrapText="1"/>
    </xf>
    <xf numFmtId="16" fontId="7" fillId="13" borderId="1" xfId="0" applyNumberFormat="1" applyFont="1" applyFill="1" applyBorder="1" applyAlignment="1">
      <alignment horizontal="center" vertical="center" wrapText="1"/>
    </xf>
    <xf numFmtId="0" fontId="9" fillId="16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7" fillId="13" borderId="8" xfId="0" applyFont="1" applyFill="1" applyBorder="1" applyAlignment="1">
      <alignment horizontal="left" vertical="center" wrapText="1"/>
    </xf>
    <xf numFmtId="0" fontId="7" fillId="13" borderId="1" xfId="0" applyFont="1" applyFill="1" applyBorder="1" applyAlignment="1">
      <alignment horizontal="left" vertical="center" wrapText="1"/>
    </xf>
    <xf numFmtId="0" fontId="9" fillId="13" borderId="1" xfId="0" applyFont="1" applyFill="1" applyBorder="1" applyAlignment="1">
      <alignment wrapText="1"/>
    </xf>
    <xf numFmtId="0" fontId="7" fillId="17" borderId="1" xfId="0" applyFont="1" applyFill="1" applyBorder="1" applyAlignment="1">
      <alignment horizontal="center" vertical="center" wrapText="1"/>
    </xf>
    <xf numFmtId="0" fontId="7" fillId="17" borderId="14" xfId="0" applyFont="1" applyFill="1" applyBorder="1" applyAlignment="1">
      <alignment horizontal="center" vertical="center" wrapText="1"/>
    </xf>
    <xf numFmtId="0" fontId="7" fillId="17" borderId="8" xfId="0" applyFont="1" applyFill="1" applyBorder="1" applyAlignment="1">
      <alignment horizontal="center" vertical="center" wrapText="1"/>
    </xf>
    <xf numFmtId="16" fontId="7" fillId="17" borderId="1" xfId="0" applyNumberFormat="1" applyFont="1" applyFill="1" applyBorder="1" applyAlignment="1">
      <alignment horizontal="center" vertical="center" wrapText="1"/>
    </xf>
    <xf numFmtId="0" fontId="7" fillId="17" borderId="1" xfId="0" applyFont="1" applyFill="1" applyBorder="1" applyAlignment="1">
      <alignment horizontal="center" wrapText="1"/>
    </xf>
    <xf numFmtId="0" fontId="7" fillId="18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wrapText="1"/>
    </xf>
    <xf numFmtId="0" fontId="2" fillId="10" borderId="12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25" formatCode="h:mm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25" formatCode="h:mm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66"/>
      <color rgb="FF003300"/>
      <color rgb="FF3DEF85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190500</xdr:rowOff>
    </xdr:from>
    <xdr:to>
      <xdr:col>0</xdr:col>
      <xdr:colOff>736600</xdr:colOff>
      <xdr:row>2</xdr:row>
      <xdr:rowOff>177800</xdr:rowOff>
    </xdr:to>
    <xdr:sp macro="" textlink="">
      <xdr:nvSpPr>
        <xdr:cNvPr id="1025" name="Control 1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0</xdr:colOff>
      <xdr:row>1</xdr:row>
      <xdr:rowOff>190500</xdr:rowOff>
    </xdr:from>
    <xdr:to>
      <xdr:col>0</xdr:col>
      <xdr:colOff>736600</xdr:colOff>
      <xdr:row>2</xdr:row>
      <xdr:rowOff>177800</xdr:rowOff>
    </xdr:to>
    <xdr:sp macro="" textlink="">
      <xdr:nvSpPr>
        <xdr:cNvPr id="1026" name="Control 2" hidden="1">
          <a:extLst>
            <a:ext uri="{63B3BB69-23CF-44E3-9099-C40C66FF867C}">
              <a14:compatExt xmlns:a14="http://schemas.microsoft.com/office/drawing/2010/main" spid="_x0000_s1026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622300</xdr:colOff>
      <xdr:row>2</xdr:row>
      <xdr:rowOff>0</xdr:rowOff>
    </xdr:from>
    <xdr:to>
      <xdr:col>0</xdr:col>
      <xdr:colOff>1346200</xdr:colOff>
      <xdr:row>2</xdr:row>
      <xdr:rowOff>177800</xdr:rowOff>
    </xdr:to>
    <xdr:sp macro="" textlink="">
      <xdr:nvSpPr>
        <xdr:cNvPr id="1027" name="Control 3" hidden="1">
          <a:extLst>
            <a:ext uri="{63B3BB69-23CF-44E3-9099-C40C66FF867C}">
              <a14:compatExt xmlns:a14="http://schemas.microsoft.com/office/drawing/2010/main" spid="_x0000_s1027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0</xdr:colOff>
      <xdr:row>1</xdr:row>
      <xdr:rowOff>114300</xdr:rowOff>
    </xdr:from>
    <xdr:to>
      <xdr:col>0</xdr:col>
      <xdr:colOff>441960</xdr:colOff>
      <xdr:row>2</xdr:row>
      <xdr:rowOff>106680</xdr:rowOff>
    </xdr:to>
    <xdr:pic>
      <xdr:nvPicPr>
        <xdr:cNvPr id="2" name="Control 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040"/>
          <a:ext cx="441960" cy="18288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</xdr:row>
      <xdr:rowOff>114300</xdr:rowOff>
    </xdr:from>
    <xdr:to>
      <xdr:col>0</xdr:col>
      <xdr:colOff>441960</xdr:colOff>
      <xdr:row>2</xdr:row>
      <xdr:rowOff>106680</xdr:rowOff>
    </xdr:to>
    <xdr:pic>
      <xdr:nvPicPr>
        <xdr:cNvPr id="3" name="Control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040"/>
          <a:ext cx="441960" cy="18288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373380</xdr:colOff>
      <xdr:row>2</xdr:row>
      <xdr:rowOff>0</xdr:rowOff>
    </xdr:from>
    <xdr:to>
      <xdr:col>0</xdr:col>
      <xdr:colOff>807720</xdr:colOff>
      <xdr:row>2</xdr:row>
      <xdr:rowOff>106680</xdr:rowOff>
    </xdr:to>
    <xdr:pic>
      <xdr:nvPicPr>
        <xdr:cNvPr id="4" name="Control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396240"/>
          <a:ext cx="434340" cy="10668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G51" totalsRowShown="0" headerRowDxfId="11" dataDxfId="9" headerRowBorderDxfId="10" tableBorderDxfId="8" totalsRowBorderDxfId="7">
  <autoFilter ref="A1:G51"/>
  <tableColumns count="7">
    <tableColumn id="1" name="Day" dataDxfId="6"/>
    <tableColumn id="2" name="Date" dataDxfId="5"/>
    <tableColumn id="3" name="Location" dataDxfId="4"/>
    <tableColumn id="4" name="Country time" dataDxfId="3"/>
    <tableColumn id="5" name="Start" dataDxfId="2"/>
    <tableColumn id="6" name="Finish" dataDxfId="1"/>
    <tableColumn id="7" name="Program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0"/>
  <sheetViews>
    <sheetView tabSelected="1" zoomScale="80" zoomScaleNormal="80" zoomScaleSheetLayoutView="70" workbookViewId="0">
      <pane xSplit="1" ySplit="2" topLeftCell="E18" activePane="bottomRight" state="frozen"/>
      <selection pane="topRight" activeCell="B1" sqref="B1"/>
      <selection pane="bottomLeft" activeCell="A3" sqref="A3"/>
      <selection pane="bottomRight" activeCell="P20" sqref="P20"/>
    </sheetView>
  </sheetViews>
  <sheetFormatPr defaultColWidth="8.85546875" defaultRowHeight="15.75" x14ac:dyDescent="0.25"/>
  <cols>
    <col min="1" max="1" width="41.5703125" style="44" customWidth="1"/>
    <col min="2" max="2" width="13.85546875" style="48" customWidth="1"/>
    <col min="3" max="4" width="13.85546875" style="44" customWidth="1"/>
    <col min="5" max="5" width="13.85546875" style="44" bestFit="1" customWidth="1"/>
    <col min="6" max="6" width="15.42578125" style="44" bestFit="1" customWidth="1"/>
    <col min="7" max="12" width="13.85546875" style="44" bestFit="1" customWidth="1"/>
    <col min="13" max="13" width="13.85546875" style="44" customWidth="1"/>
    <col min="14" max="14" width="8.85546875" style="44" customWidth="1"/>
    <col min="15" max="15" width="8.85546875" style="44"/>
    <col min="16" max="16" width="7.140625" style="44" customWidth="1"/>
    <col min="17" max="16384" width="8.85546875" style="44"/>
  </cols>
  <sheetData>
    <row r="1" spans="1:17" ht="60.2" customHeight="1" thickBot="1" x14ac:dyDescent="0.35">
      <c r="A1" s="68" t="s">
        <v>189</v>
      </c>
      <c r="B1" s="68"/>
      <c r="C1" s="69"/>
      <c r="D1" s="70"/>
      <c r="E1" s="70"/>
      <c r="F1" s="70"/>
      <c r="G1" s="70"/>
      <c r="H1" s="70"/>
      <c r="I1" s="70"/>
      <c r="J1" s="70"/>
      <c r="K1" s="70"/>
      <c r="L1" s="73"/>
      <c r="M1" s="73"/>
    </row>
    <row r="2" spans="1:17" ht="134.1" customHeight="1" x14ac:dyDescent="0.3">
      <c r="A2" s="72" t="s">
        <v>155</v>
      </c>
      <c r="B2" s="67" t="s">
        <v>149</v>
      </c>
      <c r="C2" s="67" t="s">
        <v>111</v>
      </c>
      <c r="D2" s="67" t="s">
        <v>0</v>
      </c>
      <c r="E2" s="67" t="s">
        <v>1</v>
      </c>
      <c r="F2" s="67" t="s">
        <v>2</v>
      </c>
      <c r="G2" s="67" t="s">
        <v>3</v>
      </c>
      <c r="H2" s="67" t="s">
        <v>141</v>
      </c>
      <c r="I2" s="67" t="s">
        <v>4</v>
      </c>
      <c r="J2" s="67" t="s">
        <v>5</v>
      </c>
      <c r="K2" s="67" t="s">
        <v>6</v>
      </c>
      <c r="L2" s="74" t="s">
        <v>7</v>
      </c>
      <c r="M2" s="74" t="s">
        <v>162</v>
      </c>
      <c r="N2" s="71"/>
      <c r="O2" s="71"/>
      <c r="P2" s="71"/>
      <c r="Q2" s="71"/>
    </row>
    <row r="3" spans="1:17" ht="39.950000000000003" customHeight="1" x14ac:dyDescent="0.25">
      <c r="A3" s="56" t="s">
        <v>148</v>
      </c>
      <c r="B3" s="85" t="s">
        <v>150</v>
      </c>
      <c r="C3" s="58"/>
      <c r="D3" s="49"/>
      <c r="E3" s="49"/>
      <c r="F3" s="49"/>
      <c r="G3" s="49"/>
      <c r="H3" s="51"/>
      <c r="I3" s="50"/>
      <c r="J3" s="59"/>
      <c r="K3" s="49"/>
      <c r="L3" s="49"/>
      <c r="M3" s="75"/>
    </row>
    <row r="4" spans="1:17" ht="17.25" x14ac:dyDescent="0.3">
      <c r="A4" s="52" t="s">
        <v>143</v>
      </c>
      <c r="B4" s="52"/>
      <c r="C4" s="53"/>
      <c r="D4" s="53"/>
      <c r="E4" s="53"/>
      <c r="F4" s="53"/>
      <c r="G4" s="53"/>
      <c r="H4" s="54"/>
      <c r="I4" s="54"/>
      <c r="J4" s="60"/>
      <c r="K4" s="53"/>
      <c r="L4" s="53"/>
      <c r="M4" s="53"/>
    </row>
    <row r="5" spans="1:17" s="45" customFormat="1" ht="32.85" x14ac:dyDescent="0.25">
      <c r="A5" s="57" t="s">
        <v>164</v>
      </c>
      <c r="B5" s="81"/>
      <c r="C5" s="61"/>
      <c r="D5" s="61"/>
      <c r="E5" s="61"/>
      <c r="F5" s="61"/>
      <c r="G5" s="61"/>
      <c r="H5" s="86" t="s">
        <v>172</v>
      </c>
      <c r="I5" s="61"/>
      <c r="J5" s="61"/>
      <c r="K5" s="61"/>
      <c r="L5" s="62"/>
      <c r="M5" s="76"/>
    </row>
    <row r="6" spans="1:17" s="45" customFormat="1" ht="39.950000000000003" customHeight="1" x14ac:dyDescent="0.25">
      <c r="A6" s="56" t="s">
        <v>112</v>
      </c>
      <c r="B6" s="82"/>
      <c r="C6" s="62"/>
      <c r="D6" s="62"/>
      <c r="E6" s="62"/>
      <c r="F6" s="62"/>
      <c r="G6" s="62"/>
      <c r="H6" s="63"/>
      <c r="I6" s="62"/>
      <c r="J6" s="62"/>
      <c r="K6" s="84" t="s">
        <v>140</v>
      </c>
      <c r="L6" s="62"/>
      <c r="M6" s="76"/>
    </row>
    <row r="7" spans="1:17" s="45" customFormat="1" ht="39.950000000000003" customHeight="1" x14ac:dyDescent="0.25">
      <c r="A7" s="56" t="s">
        <v>113</v>
      </c>
      <c r="B7" s="82"/>
      <c r="C7" s="62"/>
      <c r="D7" s="62"/>
      <c r="E7" s="62"/>
      <c r="F7" s="62"/>
      <c r="G7" s="62"/>
      <c r="H7" s="63"/>
      <c r="I7" s="62"/>
      <c r="J7" s="62"/>
      <c r="K7" s="62"/>
      <c r="L7" s="84" t="s">
        <v>180</v>
      </c>
      <c r="M7" s="76"/>
    </row>
    <row r="8" spans="1:17" s="45" customFormat="1" ht="39.950000000000003" customHeight="1" x14ac:dyDescent="0.25">
      <c r="A8" s="56" t="s">
        <v>114</v>
      </c>
      <c r="B8" s="82"/>
      <c r="C8" s="62"/>
      <c r="D8" s="62"/>
      <c r="E8" s="62"/>
      <c r="F8" s="84" t="s">
        <v>160</v>
      </c>
      <c r="G8" s="62"/>
      <c r="H8" s="63"/>
      <c r="I8" s="62"/>
      <c r="J8" s="62"/>
      <c r="K8" s="62"/>
      <c r="L8" s="84" t="s">
        <v>147</v>
      </c>
      <c r="M8" s="76"/>
    </row>
    <row r="9" spans="1:17" s="45" customFormat="1" ht="39.950000000000003" customHeight="1" x14ac:dyDescent="0.25">
      <c r="A9" s="56" t="s">
        <v>115</v>
      </c>
      <c r="B9" s="82"/>
      <c r="C9" s="62"/>
      <c r="D9" s="62"/>
      <c r="E9" s="62"/>
      <c r="F9" s="84" t="s">
        <v>136</v>
      </c>
      <c r="G9" s="62"/>
      <c r="H9" s="63"/>
      <c r="I9" s="62"/>
      <c r="J9" s="62"/>
      <c r="K9" s="62"/>
      <c r="L9" s="84" t="s">
        <v>177</v>
      </c>
      <c r="M9" s="76"/>
    </row>
    <row r="10" spans="1:17" s="45" customFormat="1" ht="39.950000000000003" customHeight="1" x14ac:dyDescent="0.25">
      <c r="A10" s="56" t="s">
        <v>116</v>
      </c>
      <c r="B10" s="82"/>
      <c r="C10" s="62"/>
      <c r="D10" s="62"/>
      <c r="E10" s="62"/>
      <c r="F10" s="62"/>
      <c r="G10" s="84" t="s">
        <v>129</v>
      </c>
      <c r="H10" s="63"/>
      <c r="I10" s="62"/>
      <c r="J10" s="62"/>
      <c r="K10" s="84" t="s">
        <v>182</v>
      </c>
      <c r="L10" s="62"/>
      <c r="M10" s="76"/>
    </row>
    <row r="11" spans="1:17" s="45" customFormat="1" ht="39.950000000000003" customHeight="1" x14ac:dyDescent="0.25">
      <c r="A11" s="56" t="s">
        <v>117</v>
      </c>
      <c r="B11" s="82"/>
      <c r="C11" s="84" t="s">
        <v>154</v>
      </c>
      <c r="D11" s="62"/>
      <c r="E11" s="62"/>
      <c r="F11" s="62"/>
      <c r="G11" s="62"/>
      <c r="H11" s="63"/>
      <c r="I11" s="62"/>
      <c r="J11" s="62"/>
      <c r="K11" s="64"/>
      <c r="L11" s="87" t="s">
        <v>184</v>
      </c>
      <c r="M11" s="77"/>
    </row>
    <row r="12" spans="1:17" s="45" customFormat="1" ht="39.950000000000003" customHeight="1" x14ac:dyDescent="0.25">
      <c r="A12" s="56" t="s">
        <v>118</v>
      </c>
      <c r="B12" s="82"/>
      <c r="C12" s="62"/>
      <c r="D12" s="84" t="s">
        <v>159</v>
      </c>
      <c r="E12" s="62"/>
      <c r="F12" s="62"/>
      <c r="G12" s="62"/>
      <c r="H12" s="63"/>
      <c r="I12" s="62"/>
      <c r="J12" s="62"/>
      <c r="K12" s="62"/>
      <c r="L12" s="62"/>
      <c r="M12" s="76"/>
    </row>
    <row r="13" spans="1:17" s="45" customFormat="1" ht="39.950000000000003" customHeight="1" x14ac:dyDescent="0.25">
      <c r="A13" s="56" t="s">
        <v>119</v>
      </c>
      <c r="B13" s="82"/>
      <c r="C13" s="62"/>
      <c r="D13" s="62"/>
      <c r="E13" s="62"/>
      <c r="F13" s="62"/>
      <c r="G13" s="62"/>
      <c r="H13" s="63"/>
      <c r="I13" s="84" t="s">
        <v>179</v>
      </c>
      <c r="J13" s="62"/>
      <c r="K13" s="62"/>
      <c r="L13" s="84" t="s">
        <v>131</v>
      </c>
      <c r="M13" s="76"/>
    </row>
    <row r="14" spans="1:17" s="45" customFormat="1" ht="39.950000000000003" customHeight="1" x14ac:dyDescent="0.25">
      <c r="A14" s="56" t="s">
        <v>120</v>
      </c>
      <c r="B14" s="82"/>
      <c r="C14" s="62"/>
      <c r="D14" s="62"/>
      <c r="E14" s="62"/>
      <c r="F14" s="62"/>
      <c r="G14" s="62"/>
      <c r="H14" s="63"/>
      <c r="I14" s="62"/>
      <c r="J14" s="62"/>
      <c r="K14" s="62"/>
      <c r="L14" s="62"/>
      <c r="M14" s="84" t="s">
        <v>183</v>
      </c>
    </row>
    <row r="15" spans="1:17" s="45" customFormat="1" ht="32.85" x14ac:dyDescent="0.25">
      <c r="A15" s="56" t="s">
        <v>121</v>
      </c>
      <c r="B15" s="82"/>
      <c r="C15" s="62"/>
      <c r="D15" s="62"/>
      <c r="E15" s="84" t="s">
        <v>161</v>
      </c>
      <c r="F15" s="62"/>
      <c r="G15" s="62"/>
      <c r="H15" s="63"/>
      <c r="I15" s="84" t="s">
        <v>173</v>
      </c>
      <c r="J15" s="62"/>
      <c r="K15" s="62"/>
      <c r="L15" s="62"/>
      <c r="M15" s="76"/>
    </row>
    <row r="16" spans="1:17" s="45" customFormat="1" ht="39.950000000000003" customHeight="1" x14ac:dyDescent="0.25">
      <c r="A16" s="56" t="s">
        <v>163</v>
      </c>
      <c r="B16" s="82"/>
      <c r="C16" s="62"/>
      <c r="D16" s="62"/>
      <c r="E16" s="62"/>
      <c r="F16" s="62"/>
      <c r="G16" s="62"/>
      <c r="H16" s="63"/>
      <c r="I16" s="62"/>
      <c r="J16" s="62"/>
      <c r="K16" s="84" t="s">
        <v>188</v>
      </c>
      <c r="L16" s="62"/>
      <c r="M16" s="76"/>
    </row>
    <row r="17" spans="1:13" s="45" customFormat="1" ht="39.950000000000003" customHeight="1" x14ac:dyDescent="0.25">
      <c r="A17" s="56" t="s">
        <v>122</v>
      </c>
      <c r="B17" s="82"/>
      <c r="C17" s="62"/>
      <c r="D17" s="84" t="s">
        <v>151</v>
      </c>
      <c r="E17" s="62"/>
      <c r="F17" s="62"/>
      <c r="G17" s="62"/>
      <c r="H17" s="63"/>
      <c r="I17" s="62"/>
      <c r="J17" s="84" t="s">
        <v>157</v>
      </c>
      <c r="K17" s="62"/>
      <c r="L17" s="62"/>
      <c r="M17" s="76"/>
    </row>
    <row r="18" spans="1:13" s="45" customFormat="1" ht="39.950000000000003" customHeight="1" x14ac:dyDescent="0.25">
      <c r="A18" s="56" t="s">
        <v>137</v>
      </c>
      <c r="B18" s="82"/>
      <c r="C18" s="62"/>
      <c r="D18" s="62"/>
      <c r="E18" s="65"/>
      <c r="F18" s="62"/>
      <c r="G18" s="62"/>
      <c r="H18" s="63"/>
      <c r="I18" s="62"/>
      <c r="J18" s="62"/>
      <c r="K18" s="84" t="s">
        <v>175</v>
      </c>
      <c r="L18" s="62"/>
      <c r="M18" s="76"/>
    </row>
    <row r="19" spans="1:13" s="45" customFormat="1" ht="39.950000000000003" customHeight="1" x14ac:dyDescent="0.25">
      <c r="A19" s="56" t="s">
        <v>123</v>
      </c>
      <c r="B19" s="82"/>
      <c r="C19" s="62"/>
      <c r="D19" s="62"/>
      <c r="E19" s="84" t="s">
        <v>130</v>
      </c>
      <c r="F19" s="62"/>
      <c r="G19" s="62"/>
      <c r="H19" s="63"/>
      <c r="I19" s="62"/>
      <c r="J19" s="62"/>
      <c r="K19" s="62"/>
      <c r="L19" s="62"/>
      <c r="M19" s="76"/>
    </row>
    <row r="20" spans="1:13" s="45" customFormat="1" ht="39.950000000000003" customHeight="1" x14ac:dyDescent="0.25">
      <c r="A20" s="56" t="s">
        <v>124</v>
      </c>
      <c r="B20" s="82"/>
      <c r="C20" s="62"/>
      <c r="D20" s="62"/>
      <c r="E20" s="62"/>
      <c r="F20" s="62"/>
      <c r="G20" s="62"/>
      <c r="H20" s="63"/>
      <c r="I20" s="62"/>
      <c r="J20" s="62"/>
      <c r="K20" s="84" t="s">
        <v>146</v>
      </c>
      <c r="L20" s="62"/>
      <c r="M20" s="76"/>
    </row>
    <row r="21" spans="1:13" s="45" customFormat="1" ht="39.950000000000003" customHeight="1" x14ac:dyDescent="0.25">
      <c r="A21" s="56" t="s">
        <v>125</v>
      </c>
      <c r="B21" s="82"/>
      <c r="C21" s="62"/>
      <c r="D21" s="62"/>
      <c r="E21" s="62"/>
      <c r="F21" s="62"/>
      <c r="G21" s="62"/>
      <c r="H21" s="63"/>
      <c r="I21" s="62"/>
      <c r="J21" s="62"/>
      <c r="K21" s="62"/>
      <c r="L21" s="62"/>
      <c r="M21" s="84" t="s">
        <v>190</v>
      </c>
    </row>
    <row r="22" spans="1:13" s="45" customFormat="1" ht="39.950000000000003" customHeight="1" x14ac:dyDescent="0.25">
      <c r="A22" s="56" t="s">
        <v>126</v>
      </c>
      <c r="B22" s="82"/>
      <c r="C22" s="62"/>
      <c r="D22" s="84" t="s">
        <v>158</v>
      </c>
      <c r="E22" s="62"/>
      <c r="F22" s="62"/>
      <c r="G22" s="62"/>
      <c r="H22" s="63"/>
      <c r="I22" s="62"/>
      <c r="J22" s="62"/>
      <c r="K22" s="62"/>
      <c r="L22" s="62"/>
      <c r="M22" s="76"/>
    </row>
    <row r="23" spans="1:13" s="45" customFormat="1" ht="17.100000000000001" x14ac:dyDescent="0.25">
      <c r="A23" s="55" t="s">
        <v>144</v>
      </c>
      <c r="B23" s="55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</row>
    <row r="24" spans="1:13" s="45" customFormat="1" ht="39.950000000000003" customHeight="1" x14ac:dyDescent="0.25">
      <c r="A24" s="56" t="s">
        <v>127</v>
      </c>
      <c r="B24" s="82"/>
      <c r="C24" s="62"/>
      <c r="D24" s="62"/>
      <c r="E24" s="62"/>
      <c r="F24" s="62"/>
      <c r="G24" s="62"/>
      <c r="H24" s="63"/>
      <c r="I24" s="62"/>
      <c r="J24" s="62"/>
      <c r="K24" s="62"/>
      <c r="L24" s="84" t="s">
        <v>187</v>
      </c>
      <c r="M24" s="76"/>
    </row>
    <row r="25" spans="1:13" s="45" customFormat="1" ht="49.15" x14ac:dyDescent="0.25">
      <c r="A25" s="56" t="s">
        <v>135</v>
      </c>
      <c r="B25" s="82"/>
      <c r="C25" s="62"/>
      <c r="D25" s="84" t="s">
        <v>153</v>
      </c>
      <c r="E25" s="62"/>
      <c r="F25" s="62"/>
      <c r="G25" s="84" t="s">
        <v>167</v>
      </c>
      <c r="H25" s="63"/>
      <c r="I25" s="62"/>
      <c r="J25" s="62"/>
      <c r="K25" s="84" t="s">
        <v>176</v>
      </c>
      <c r="L25" s="62"/>
      <c r="M25" s="76"/>
    </row>
    <row r="26" spans="1:13" s="45" customFormat="1" ht="39.950000000000003" customHeight="1" x14ac:dyDescent="0.25">
      <c r="A26" s="56" t="s">
        <v>138</v>
      </c>
      <c r="B26" s="82"/>
      <c r="C26" s="62"/>
      <c r="D26" s="62"/>
      <c r="E26" s="62"/>
      <c r="F26" s="62"/>
      <c r="G26" s="62"/>
      <c r="H26" s="63"/>
      <c r="I26" s="62"/>
      <c r="J26" s="62"/>
      <c r="K26" s="84" t="s">
        <v>171</v>
      </c>
      <c r="L26" s="62"/>
      <c r="M26" s="84" t="s">
        <v>174</v>
      </c>
    </row>
    <row r="27" spans="1:13" s="45" customFormat="1" ht="39.950000000000003" customHeight="1" x14ac:dyDescent="0.25">
      <c r="A27" s="56" t="s">
        <v>139</v>
      </c>
      <c r="B27" s="82"/>
      <c r="C27" s="62"/>
      <c r="D27" s="62"/>
      <c r="E27" s="62"/>
      <c r="F27" s="62"/>
      <c r="G27" s="62"/>
      <c r="H27" s="84" t="s">
        <v>165</v>
      </c>
      <c r="I27" s="62"/>
      <c r="J27" s="62"/>
      <c r="K27" s="90"/>
      <c r="L27" s="84" t="s">
        <v>185</v>
      </c>
      <c r="M27" s="76"/>
    </row>
    <row r="28" spans="1:13" s="45" customFormat="1" ht="39.950000000000003" customHeight="1" x14ac:dyDescent="0.25">
      <c r="A28" s="56" t="s">
        <v>132</v>
      </c>
      <c r="B28" s="82"/>
      <c r="C28" s="62"/>
      <c r="D28" s="62"/>
      <c r="E28" s="62"/>
      <c r="F28" s="62"/>
      <c r="G28" s="62"/>
      <c r="H28" s="63"/>
      <c r="I28" s="62"/>
      <c r="J28" s="84" t="s">
        <v>178</v>
      </c>
      <c r="K28" s="62"/>
      <c r="L28" s="62"/>
      <c r="M28" s="76"/>
    </row>
    <row r="29" spans="1:13" s="45" customFormat="1" ht="39.950000000000003" customHeight="1" x14ac:dyDescent="0.25">
      <c r="A29" s="56" t="s">
        <v>133</v>
      </c>
      <c r="B29" s="82"/>
      <c r="C29" s="62"/>
      <c r="D29" s="62"/>
      <c r="E29" s="62"/>
      <c r="F29" s="62"/>
      <c r="G29" s="62"/>
      <c r="H29" s="63"/>
      <c r="I29" s="62"/>
      <c r="J29" s="62"/>
      <c r="K29" s="84" t="s">
        <v>156</v>
      </c>
      <c r="L29" s="62"/>
      <c r="M29" s="76"/>
    </row>
    <row r="30" spans="1:13" s="45" customFormat="1" ht="39.950000000000003" customHeight="1" x14ac:dyDescent="0.25">
      <c r="A30" s="56" t="s">
        <v>134</v>
      </c>
      <c r="B30" s="82"/>
      <c r="C30" s="62"/>
      <c r="D30" s="62"/>
      <c r="E30" s="84" t="s">
        <v>142</v>
      </c>
      <c r="F30" s="62"/>
      <c r="G30" s="62"/>
      <c r="H30" s="63"/>
      <c r="I30" s="62"/>
      <c r="J30" s="62"/>
      <c r="K30" s="62"/>
      <c r="L30" s="62"/>
      <c r="M30" s="76"/>
    </row>
    <row r="31" spans="1:13" s="45" customFormat="1" ht="39.950000000000003" customHeight="1" x14ac:dyDescent="0.25">
      <c r="A31" s="56" t="s">
        <v>128</v>
      </c>
      <c r="B31" s="82"/>
      <c r="C31" s="62"/>
      <c r="D31" s="62"/>
      <c r="E31" s="84" t="s">
        <v>145</v>
      </c>
      <c r="F31" s="62"/>
      <c r="G31" s="62"/>
      <c r="H31" s="63"/>
      <c r="I31" s="62"/>
      <c r="J31" s="62"/>
      <c r="K31" s="62"/>
      <c r="L31" s="84" t="s">
        <v>181</v>
      </c>
      <c r="M31" s="76"/>
    </row>
    <row r="32" spans="1:13" ht="47.25" x14ac:dyDescent="0.25">
      <c r="A32" s="56" t="s">
        <v>152</v>
      </c>
      <c r="B32" s="82"/>
      <c r="C32" s="62"/>
      <c r="D32" s="62"/>
      <c r="E32" s="62"/>
      <c r="F32" s="84" t="s">
        <v>166</v>
      </c>
      <c r="G32" s="62"/>
      <c r="H32" s="62"/>
      <c r="I32" s="62"/>
      <c r="J32" s="62"/>
      <c r="K32" s="89"/>
      <c r="L32" s="89"/>
      <c r="M32" s="76"/>
    </row>
    <row r="33" spans="1:13" ht="17.25" x14ac:dyDescent="0.25">
      <c r="A33" s="55" t="s">
        <v>168</v>
      </c>
      <c r="B33" s="55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</row>
    <row r="34" spans="1:13" ht="31.5" x14ac:dyDescent="0.25">
      <c r="A34" s="78" t="s">
        <v>169</v>
      </c>
      <c r="B34" s="83"/>
      <c r="C34" s="80"/>
      <c r="D34" s="80"/>
      <c r="E34" s="79"/>
      <c r="F34" s="88" t="s">
        <v>170</v>
      </c>
      <c r="G34" s="79"/>
      <c r="H34" s="79"/>
      <c r="I34" s="79"/>
      <c r="J34" s="79"/>
      <c r="K34" s="79"/>
      <c r="L34" s="79"/>
      <c r="M34" s="88" t="s">
        <v>186</v>
      </c>
    </row>
    <row r="35" spans="1:13" ht="21" customHeight="1" x14ac:dyDescent="0.25">
      <c r="E35" s="46"/>
      <c r="F35" s="46"/>
      <c r="G35" s="46"/>
      <c r="H35" s="46"/>
      <c r="I35" s="46"/>
      <c r="J35" s="46"/>
      <c r="K35" s="46"/>
      <c r="L35" s="46"/>
      <c r="M35" s="46"/>
    </row>
    <row r="36" spans="1:13" ht="21" customHeight="1" x14ac:dyDescent="0.25">
      <c r="E36" s="46"/>
      <c r="F36" s="46"/>
      <c r="G36" s="46"/>
      <c r="H36" s="46"/>
      <c r="I36" s="46"/>
      <c r="J36" s="46"/>
      <c r="K36" s="46"/>
      <c r="L36" s="46"/>
      <c r="M36" s="46"/>
    </row>
    <row r="37" spans="1:13" x14ac:dyDescent="0.25">
      <c r="E37" s="46"/>
      <c r="F37" s="46"/>
      <c r="G37" s="46"/>
      <c r="H37" s="46"/>
      <c r="I37" s="46"/>
      <c r="J37" s="46"/>
      <c r="K37" s="46"/>
      <c r="L37" s="46"/>
      <c r="M37" s="46"/>
    </row>
    <row r="38" spans="1:13" x14ac:dyDescent="0.25"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</row>
    <row r="39" spans="1:13" x14ac:dyDescent="0.25"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</row>
    <row r="40" spans="1:13" x14ac:dyDescent="0.25"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</row>
    <row r="41" spans="1:13" x14ac:dyDescent="0.25"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</row>
    <row r="42" spans="1:13" x14ac:dyDescent="0.25"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</row>
    <row r="43" spans="1:13" x14ac:dyDescent="0.2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</row>
    <row r="44" spans="1:13" x14ac:dyDescent="0.2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</row>
    <row r="45" spans="1:13" x14ac:dyDescent="0.2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</row>
    <row r="46" spans="1:13" x14ac:dyDescent="0.2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</row>
    <row r="47" spans="1:13" x14ac:dyDescent="0.2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</row>
    <row r="48" spans="1:13" x14ac:dyDescent="0.2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</row>
    <row r="49" spans="3:13" x14ac:dyDescent="0.25"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</row>
    <row r="50" spans="3:13" x14ac:dyDescent="0.25"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</row>
    <row r="51" spans="3:13" x14ac:dyDescent="0.25"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</row>
    <row r="52" spans="3:13" x14ac:dyDescent="0.25"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</row>
    <row r="53" spans="3:13" x14ac:dyDescent="0.25"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</row>
    <row r="54" spans="3:13" x14ac:dyDescent="0.25"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3:13" x14ac:dyDescent="0.25"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</row>
    <row r="56" spans="3:13" x14ac:dyDescent="0.25"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</row>
    <row r="57" spans="3:13" x14ac:dyDescent="0.25"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</row>
    <row r="58" spans="3:13" x14ac:dyDescent="0.25"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</row>
    <row r="59" spans="3:13" x14ac:dyDescent="0.25"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</row>
    <row r="60" spans="3:13" x14ac:dyDescent="0.25"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</row>
    <row r="61" spans="3:13" x14ac:dyDescent="0.25"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</row>
    <row r="62" spans="3:13" x14ac:dyDescent="0.25"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</row>
    <row r="63" spans="3:13" x14ac:dyDescent="0.25"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</row>
    <row r="64" spans="3:13" x14ac:dyDescent="0.25"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</row>
    <row r="65" spans="3:13" x14ac:dyDescent="0.25"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</row>
    <row r="66" spans="3:13" x14ac:dyDescent="0.25"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</row>
    <row r="67" spans="3:13" x14ac:dyDescent="0.25"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</row>
    <row r="68" spans="3:13" x14ac:dyDescent="0.25"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</row>
    <row r="69" spans="3:13" x14ac:dyDescent="0.25"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</row>
    <row r="70" spans="3:13" x14ac:dyDescent="0.25"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</row>
    <row r="71" spans="3:13" x14ac:dyDescent="0.25"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</row>
    <row r="72" spans="3:13" x14ac:dyDescent="0.25"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</row>
    <row r="73" spans="3:13" x14ac:dyDescent="0.25"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</row>
    <row r="74" spans="3:13" x14ac:dyDescent="0.25"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</row>
    <row r="75" spans="3:13" x14ac:dyDescent="0.25"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</row>
    <row r="76" spans="3:13" x14ac:dyDescent="0.25"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</row>
    <row r="77" spans="3:13" x14ac:dyDescent="0.25"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</row>
    <row r="78" spans="3:13" x14ac:dyDescent="0.25"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</row>
    <row r="79" spans="3:13" x14ac:dyDescent="0.25"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</row>
    <row r="80" spans="3:13" x14ac:dyDescent="0.25"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</row>
    <row r="81" spans="3:13" x14ac:dyDescent="0.25"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</row>
    <row r="82" spans="3:13" x14ac:dyDescent="0.25"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</row>
    <row r="83" spans="3:13" x14ac:dyDescent="0.25"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</row>
    <row r="84" spans="3:13" x14ac:dyDescent="0.25"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</row>
    <row r="85" spans="3:13" x14ac:dyDescent="0.25"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</row>
    <row r="86" spans="3:13" x14ac:dyDescent="0.25"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</row>
    <row r="87" spans="3:13" x14ac:dyDescent="0.25"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</row>
    <row r="88" spans="3:13" x14ac:dyDescent="0.25"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</row>
    <row r="89" spans="3:13" x14ac:dyDescent="0.25"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</row>
    <row r="90" spans="3:13" x14ac:dyDescent="0.25"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</row>
    <row r="91" spans="3:13" x14ac:dyDescent="0.25"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</row>
    <row r="92" spans="3:13" x14ac:dyDescent="0.25"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</row>
    <row r="93" spans="3:13" x14ac:dyDescent="0.25"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</row>
    <row r="94" spans="3:13" x14ac:dyDescent="0.25"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</row>
    <row r="95" spans="3:13" x14ac:dyDescent="0.25"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</row>
    <row r="96" spans="3:13" x14ac:dyDescent="0.25"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</row>
    <row r="97" spans="3:13" x14ac:dyDescent="0.25"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</row>
    <row r="98" spans="3:13" x14ac:dyDescent="0.25"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</row>
    <row r="99" spans="3:13" x14ac:dyDescent="0.25"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</row>
    <row r="100" spans="3:13" x14ac:dyDescent="0.25"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</row>
    <row r="101" spans="3:13" x14ac:dyDescent="0.25"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</row>
    <row r="102" spans="3:13" x14ac:dyDescent="0.25"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</row>
    <row r="103" spans="3:13" x14ac:dyDescent="0.25"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</row>
    <row r="104" spans="3:13" x14ac:dyDescent="0.25"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</row>
    <row r="105" spans="3:13" x14ac:dyDescent="0.25"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</row>
    <row r="106" spans="3:13" x14ac:dyDescent="0.25"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</row>
    <row r="107" spans="3:13" x14ac:dyDescent="0.25"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</row>
    <row r="108" spans="3:13" x14ac:dyDescent="0.25"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</row>
    <row r="109" spans="3:13" x14ac:dyDescent="0.25"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</row>
    <row r="110" spans="3:13" x14ac:dyDescent="0.25"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</row>
    <row r="111" spans="3:13" x14ac:dyDescent="0.25"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</row>
    <row r="112" spans="3:13" x14ac:dyDescent="0.25"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</row>
    <row r="113" spans="3:13" x14ac:dyDescent="0.25"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</row>
    <row r="114" spans="3:13" x14ac:dyDescent="0.25"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</row>
    <row r="115" spans="3:13" x14ac:dyDescent="0.25"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</row>
    <row r="116" spans="3:13" x14ac:dyDescent="0.25"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</row>
    <row r="117" spans="3:13" x14ac:dyDescent="0.25"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</row>
    <row r="118" spans="3:13" x14ac:dyDescent="0.25"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</row>
    <row r="119" spans="3:13" x14ac:dyDescent="0.25"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</row>
    <row r="120" spans="3:13" x14ac:dyDescent="0.25"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</row>
    <row r="121" spans="3:13" x14ac:dyDescent="0.25"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</row>
    <row r="122" spans="3:13" x14ac:dyDescent="0.25"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</row>
    <row r="123" spans="3:13" x14ac:dyDescent="0.25"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</row>
    <row r="124" spans="3:13" x14ac:dyDescent="0.25"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</row>
    <row r="125" spans="3:13" x14ac:dyDescent="0.25"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</row>
    <row r="126" spans="3:13" x14ac:dyDescent="0.25"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</row>
    <row r="127" spans="3:13" x14ac:dyDescent="0.25"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</row>
    <row r="128" spans="3:13" x14ac:dyDescent="0.25"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</row>
    <row r="129" spans="3:13" x14ac:dyDescent="0.25"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</row>
    <row r="130" spans="3:13" x14ac:dyDescent="0.25"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</row>
    <row r="131" spans="3:13" x14ac:dyDescent="0.25"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</row>
    <row r="132" spans="3:13" x14ac:dyDescent="0.25">
      <c r="C132" s="46"/>
      <c r="D132" s="46"/>
      <c r="E132" s="47"/>
      <c r="F132" s="47"/>
      <c r="G132" s="46"/>
      <c r="H132" s="46"/>
      <c r="I132" s="46"/>
      <c r="J132" s="46"/>
      <c r="K132" s="46"/>
      <c r="L132" s="46"/>
      <c r="M132" s="46"/>
    </row>
    <row r="133" spans="3:13" x14ac:dyDescent="0.25">
      <c r="C133" s="46"/>
      <c r="D133" s="46"/>
      <c r="E133" s="47"/>
      <c r="F133" s="47"/>
      <c r="G133" s="46"/>
      <c r="H133" s="46"/>
      <c r="I133" s="46"/>
      <c r="J133" s="46"/>
      <c r="K133" s="46"/>
      <c r="L133" s="46"/>
      <c r="M133" s="46"/>
    </row>
    <row r="134" spans="3:13" x14ac:dyDescent="0.25">
      <c r="C134" s="46"/>
      <c r="D134" s="46"/>
      <c r="G134" s="46"/>
      <c r="H134" s="46"/>
      <c r="I134" s="46"/>
      <c r="J134" s="46"/>
      <c r="K134" s="46"/>
      <c r="L134" s="46"/>
      <c r="M134" s="46"/>
    </row>
    <row r="135" spans="3:13" x14ac:dyDescent="0.25">
      <c r="C135" s="46"/>
      <c r="D135" s="46"/>
      <c r="G135" s="46"/>
      <c r="H135" s="46"/>
      <c r="I135" s="46"/>
      <c r="J135" s="46"/>
      <c r="K135" s="46"/>
      <c r="L135" s="46"/>
      <c r="M135" s="46"/>
    </row>
    <row r="136" spans="3:13" x14ac:dyDescent="0.25">
      <c r="C136" s="46"/>
      <c r="D136" s="46"/>
      <c r="G136" s="46"/>
      <c r="H136" s="46"/>
      <c r="I136" s="46"/>
      <c r="J136" s="46"/>
      <c r="K136" s="46"/>
      <c r="L136" s="46"/>
      <c r="M136" s="46"/>
    </row>
    <row r="137" spans="3:13" x14ac:dyDescent="0.25">
      <c r="C137" s="46"/>
      <c r="D137" s="46"/>
      <c r="G137" s="46"/>
      <c r="H137" s="46"/>
      <c r="I137" s="46"/>
      <c r="J137" s="46"/>
      <c r="K137" s="46"/>
      <c r="L137" s="46"/>
      <c r="M137" s="46"/>
    </row>
    <row r="138" spans="3:13" x14ac:dyDescent="0.25">
      <c r="C138" s="46"/>
      <c r="D138" s="46"/>
      <c r="G138" s="46"/>
      <c r="H138" s="46"/>
      <c r="I138" s="46"/>
      <c r="J138" s="46"/>
      <c r="K138" s="46"/>
      <c r="L138" s="46"/>
      <c r="M138" s="46"/>
    </row>
    <row r="139" spans="3:13" x14ac:dyDescent="0.25">
      <c r="C139" s="47"/>
      <c r="D139" s="47"/>
      <c r="G139" s="47"/>
      <c r="H139" s="47"/>
      <c r="I139" s="47"/>
      <c r="J139" s="47"/>
      <c r="K139" s="47"/>
      <c r="L139" s="47"/>
      <c r="M139" s="47"/>
    </row>
    <row r="140" spans="3:13" x14ac:dyDescent="0.25">
      <c r="C140" s="47"/>
      <c r="D140" s="47"/>
      <c r="G140" s="47"/>
      <c r="H140" s="47"/>
      <c r="I140" s="47"/>
      <c r="J140" s="47"/>
      <c r="K140" s="47"/>
      <c r="L140" s="47"/>
      <c r="M140" s="47"/>
    </row>
  </sheetData>
  <sheetProtection formatCells="0" formatColumns="0" formatRows="0" insertColumns="0" insertRows="0" insertHyperlinks="0" deleteColumns="0" deleteRows="0" sort="0" autoFilter="0" pivotTables="0"/>
  <printOptions headings="1"/>
  <pageMargins left="0.25" right="0.25" top="0.25" bottom="0.25" header="0.05" footer="0.05"/>
  <pageSetup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U52"/>
  <sheetViews>
    <sheetView showGridLines="0" topLeftCell="A7" zoomScale="80" zoomScaleNormal="80" zoomScalePageLayoutView="80" workbookViewId="0">
      <selection activeCell="C46" sqref="C46"/>
    </sheetView>
  </sheetViews>
  <sheetFormatPr defaultColWidth="8.7109375" defaultRowHeight="15" x14ac:dyDescent="0.25"/>
  <cols>
    <col min="1" max="1" width="32.7109375" style="4" customWidth="1"/>
    <col min="2" max="2" width="6.42578125" style="4" bestFit="1" customWidth="1"/>
    <col min="3" max="3" width="7" style="4" bestFit="1" customWidth="1"/>
    <col min="4" max="4" width="7.28515625" style="4" bestFit="1" customWidth="1"/>
    <col min="5" max="5" width="4.42578125" style="4" bestFit="1" customWidth="1"/>
    <col min="6" max="6" width="7" style="4" bestFit="1" customWidth="1"/>
    <col min="7" max="7" width="7.42578125" style="4" bestFit="1" customWidth="1"/>
    <col min="8" max="8" width="6.7109375" style="4" bestFit="1" customWidth="1"/>
    <col min="9" max="9" width="4.42578125" style="8" bestFit="1" customWidth="1"/>
    <col min="10" max="10" width="6.28515625" style="4" bestFit="1" customWidth="1"/>
    <col min="11" max="11" width="7.140625" style="4" bestFit="1" customWidth="1"/>
    <col min="12" max="12" width="7" style="4" bestFit="1" customWidth="1"/>
    <col min="13" max="13" width="4.42578125" style="4" bestFit="1" customWidth="1"/>
    <col min="14" max="14" width="6.7109375" style="4" bestFit="1" customWidth="1"/>
    <col min="15" max="16" width="7.140625" style="4" bestFit="1" customWidth="1"/>
    <col min="17" max="17" width="4.42578125" style="4" bestFit="1" customWidth="1"/>
    <col min="18" max="18" width="10.140625" style="4" bestFit="1" customWidth="1"/>
    <col min="19" max="19" width="1.42578125" style="4" customWidth="1"/>
    <col min="20" max="20" width="42.42578125" style="4" customWidth="1"/>
    <col min="21" max="16384" width="8.7109375" style="4"/>
  </cols>
  <sheetData>
    <row r="1" spans="1:21" ht="16.350000000000001" customHeight="1" x14ac:dyDescent="0.25">
      <c r="A1" s="5" t="s">
        <v>38</v>
      </c>
      <c r="B1" s="91" t="s">
        <v>39</v>
      </c>
      <c r="C1" s="91"/>
      <c r="D1" s="91"/>
      <c r="E1" s="91"/>
      <c r="F1" s="91"/>
      <c r="G1" s="91"/>
      <c r="H1" s="91"/>
      <c r="I1" s="91"/>
      <c r="J1" s="91"/>
      <c r="U1" s="6"/>
    </row>
    <row r="2" spans="1:21" thickBot="1" x14ac:dyDescent="0.35">
      <c r="A2" s="7"/>
      <c r="U2" s="6"/>
    </row>
    <row r="3" spans="1:21" ht="15" customHeight="1" thickBot="1" x14ac:dyDescent="0.3">
      <c r="A3" s="9"/>
      <c r="B3" s="92" t="s">
        <v>40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3" t="s">
        <v>41</v>
      </c>
      <c r="S3" s="10"/>
      <c r="T3" s="11" t="s">
        <v>35</v>
      </c>
      <c r="U3" s="6"/>
    </row>
    <row r="4" spans="1:21" ht="15.75" thickTop="1" x14ac:dyDescent="0.25">
      <c r="A4" s="12" t="s">
        <v>42</v>
      </c>
      <c r="B4" s="13">
        <v>40544</v>
      </c>
      <c r="C4" s="13">
        <v>40575</v>
      </c>
      <c r="D4" s="13">
        <v>40603</v>
      </c>
      <c r="E4" s="14" t="s">
        <v>43</v>
      </c>
      <c r="F4" s="13">
        <v>40634</v>
      </c>
      <c r="G4" s="13">
        <v>40664</v>
      </c>
      <c r="H4" s="13">
        <v>40695</v>
      </c>
      <c r="I4" s="14" t="s">
        <v>44</v>
      </c>
      <c r="J4" s="13">
        <v>40725</v>
      </c>
      <c r="K4" s="13">
        <v>40756</v>
      </c>
      <c r="L4" s="13">
        <v>40787</v>
      </c>
      <c r="M4" s="14" t="s">
        <v>45</v>
      </c>
      <c r="N4" s="13">
        <v>40817</v>
      </c>
      <c r="O4" s="13">
        <v>40848</v>
      </c>
      <c r="P4" s="13">
        <v>40878</v>
      </c>
      <c r="Q4" s="14" t="s">
        <v>46</v>
      </c>
      <c r="R4" s="94"/>
      <c r="S4" s="10"/>
      <c r="T4" s="15" t="s">
        <v>36</v>
      </c>
      <c r="U4" s="6"/>
    </row>
    <row r="5" spans="1:21" ht="14.45" x14ac:dyDescent="0.3">
      <c r="A5" s="1" t="s">
        <v>11</v>
      </c>
      <c r="B5" s="16">
        <v>0</v>
      </c>
      <c r="C5" s="16">
        <v>0</v>
      </c>
      <c r="D5" s="16">
        <v>0</v>
      </c>
      <c r="E5" s="17">
        <f>SUM(B5:D5)</f>
        <v>0</v>
      </c>
      <c r="F5" s="16">
        <v>1</v>
      </c>
      <c r="G5" s="16">
        <v>0</v>
      </c>
      <c r="H5" s="16">
        <v>4</v>
      </c>
      <c r="I5" s="17">
        <f>SUM(F5:H5)</f>
        <v>5</v>
      </c>
      <c r="J5" s="16">
        <v>1</v>
      </c>
      <c r="K5" s="16">
        <v>1</v>
      </c>
      <c r="L5" s="16">
        <v>3</v>
      </c>
      <c r="M5" s="17">
        <f>SUM(J5:L5)</f>
        <v>5</v>
      </c>
      <c r="N5" s="16">
        <v>2</v>
      </c>
      <c r="O5" s="16">
        <v>0</v>
      </c>
      <c r="P5" s="16">
        <v>2</v>
      </c>
      <c r="Q5" s="18">
        <f>SUM(N5:P5)</f>
        <v>4</v>
      </c>
      <c r="R5" s="19">
        <f>SUM(E5,I5,M5,Q5)</f>
        <v>14</v>
      </c>
      <c r="S5" s="20"/>
      <c r="T5" s="21" t="s">
        <v>37</v>
      </c>
    </row>
    <row r="6" spans="1:21" ht="14.45" x14ac:dyDescent="0.3">
      <c r="A6" s="1" t="s">
        <v>10</v>
      </c>
      <c r="B6" s="16">
        <v>0</v>
      </c>
      <c r="C6" s="16">
        <v>0</v>
      </c>
      <c r="D6" s="16">
        <v>2</v>
      </c>
      <c r="E6" s="17">
        <f>SUM(B6:D6)</f>
        <v>2</v>
      </c>
      <c r="F6" s="16">
        <v>0</v>
      </c>
      <c r="G6" s="16">
        <v>1</v>
      </c>
      <c r="H6" s="16">
        <v>0</v>
      </c>
      <c r="I6" s="17">
        <f>SUM(F6:H6)</f>
        <v>1</v>
      </c>
      <c r="J6" s="16">
        <v>3</v>
      </c>
      <c r="K6" s="16">
        <v>0</v>
      </c>
      <c r="L6" s="16">
        <v>2</v>
      </c>
      <c r="M6" s="17">
        <f>SUM(J6:L6)</f>
        <v>5</v>
      </c>
      <c r="N6" s="16">
        <v>3</v>
      </c>
      <c r="O6" s="16">
        <v>1</v>
      </c>
      <c r="P6" s="16">
        <v>1</v>
      </c>
      <c r="Q6" s="18">
        <f>SUM(N6:P6)</f>
        <v>5</v>
      </c>
      <c r="R6" s="19">
        <f t="shared" ref="R6:R39" si="0">SUM(E6,I6,M6,Q6)</f>
        <v>13</v>
      </c>
      <c r="S6" s="20"/>
      <c r="T6" s="22" t="s">
        <v>47</v>
      </c>
    </row>
    <row r="7" spans="1:21" ht="14.45" x14ac:dyDescent="0.3">
      <c r="A7" s="1" t="s">
        <v>48</v>
      </c>
      <c r="B7" s="16">
        <v>1</v>
      </c>
      <c r="C7" s="16">
        <v>0</v>
      </c>
      <c r="D7" s="16">
        <v>0</v>
      </c>
      <c r="E7" s="17">
        <f>SUM(B7:D7)</f>
        <v>1</v>
      </c>
      <c r="F7" s="16">
        <v>0</v>
      </c>
      <c r="G7" s="16">
        <v>0</v>
      </c>
      <c r="H7" s="16">
        <v>0</v>
      </c>
      <c r="I7" s="17">
        <f>SUM(F7:H7)</f>
        <v>0</v>
      </c>
      <c r="J7" s="16">
        <v>0</v>
      </c>
      <c r="K7" s="16">
        <v>0</v>
      </c>
      <c r="L7" s="16">
        <v>0</v>
      </c>
      <c r="M7" s="17">
        <f>SUM(J7:L7)</f>
        <v>0</v>
      </c>
      <c r="N7" s="16">
        <v>0</v>
      </c>
      <c r="O7" s="16">
        <v>0</v>
      </c>
      <c r="P7" s="16">
        <v>1</v>
      </c>
      <c r="Q7" s="18">
        <f>SUM(N7:P7)</f>
        <v>1</v>
      </c>
      <c r="R7" s="19">
        <f t="shared" si="0"/>
        <v>2</v>
      </c>
      <c r="S7" s="20"/>
    </row>
    <row r="8" spans="1:21" ht="14.45" x14ac:dyDescent="0.3">
      <c r="A8" s="1" t="s">
        <v>49</v>
      </c>
      <c r="B8" s="16">
        <v>0</v>
      </c>
      <c r="C8" s="16">
        <v>1</v>
      </c>
      <c r="D8" s="16">
        <v>0</v>
      </c>
      <c r="E8" s="17">
        <f>SUM(B8:D8)</f>
        <v>1</v>
      </c>
      <c r="F8" s="16">
        <v>2</v>
      </c>
      <c r="G8" s="16">
        <v>2</v>
      </c>
      <c r="H8" s="16">
        <v>7</v>
      </c>
      <c r="I8" s="17">
        <f>SUM(F8:H8)</f>
        <v>11</v>
      </c>
      <c r="J8" s="16">
        <v>6</v>
      </c>
      <c r="K8" s="16">
        <v>10</v>
      </c>
      <c r="L8" s="16">
        <v>0</v>
      </c>
      <c r="M8" s="17">
        <f>SUM(J8:L8)</f>
        <v>16</v>
      </c>
      <c r="N8" s="16">
        <v>2</v>
      </c>
      <c r="O8" s="16">
        <v>10</v>
      </c>
      <c r="P8" s="16">
        <v>9</v>
      </c>
      <c r="Q8" s="18">
        <f>SUM(N8:P8)</f>
        <v>21</v>
      </c>
      <c r="R8" s="19">
        <f t="shared" si="0"/>
        <v>49</v>
      </c>
      <c r="S8" s="20"/>
    </row>
    <row r="9" spans="1:21" ht="14.45" x14ac:dyDescent="0.3">
      <c r="A9" s="1" t="s">
        <v>12</v>
      </c>
      <c r="B9" s="16">
        <v>1</v>
      </c>
      <c r="C9" s="16">
        <v>1</v>
      </c>
      <c r="D9" s="16">
        <v>0</v>
      </c>
      <c r="E9" s="17">
        <f t="shared" ref="E9:E31" si="1">SUM(B9:D9)</f>
        <v>2</v>
      </c>
      <c r="F9" s="16">
        <v>0</v>
      </c>
      <c r="G9" s="16">
        <v>2</v>
      </c>
      <c r="H9" s="16">
        <v>5</v>
      </c>
      <c r="I9" s="17">
        <f t="shared" ref="I9:I31" si="2">SUM(F9:H9)</f>
        <v>7</v>
      </c>
      <c r="J9" s="16">
        <v>0</v>
      </c>
      <c r="K9" s="16">
        <v>0</v>
      </c>
      <c r="L9" s="16">
        <v>2</v>
      </c>
      <c r="M9" s="17">
        <f t="shared" ref="M9:M31" si="3">SUM(J9:L9)</f>
        <v>2</v>
      </c>
      <c r="N9" s="16">
        <v>4</v>
      </c>
      <c r="O9" s="16">
        <v>0</v>
      </c>
      <c r="P9" s="16">
        <v>9</v>
      </c>
      <c r="Q9" s="18">
        <f t="shared" ref="Q9:Q31" si="4">SUM(N9:P9)</f>
        <v>13</v>
      </c>
      <c r="R9" s="19">
        <f t="shared" si="0"/>
        <v>24</v>
      </c>
      <c r="S9" s="20"/>
      <c r="T9" s="23" t="s">
        <v>50</v>
      </c>
    </row>
    <row r="10" spans="1:21" ht="14.45" x14ac:dyDescent="0.3">
      <c r="A10" s="1" t="s">
        <v>13</v>
      </c>
      <c r="B10" s="16">
        <v>1</v>
      </c>
      <c r="C10" s="16">
        <v>0</v>
      </c>
      <c r="D10" s="16">
        <v>1</v>
      </c>
      <c r="E10" s="17">
        <f t="shared" si="1"/>
        <v>2</v>
      </c>
      <c r="F10" s="16">
        <v>3</v>
      </c>
      <c r="G10" s="16">
        <v>0</v>
      </c>
      <c r="H10" s="16">
        <v>4</v>
      </c>
      <c r="I10" s="17">
        <f t="shared" si="2"/>
        <v>7</v>
      </c>
      <c r="J10" s="16">
        <v>1</v>
      </c>
      <c r="K10" s="16">
        <v>2</v>
      </c>
      <c r="L10" s="16">
        <v>3</v>
      </c>
      <c r="M10" s="17">
        <f t="shared" si="3"/>
        <v>6</v>
      </c>
      <c r="N10" s="16">
        <v>2</v>
      </c>
      <c r="O10" s="16">
        <v>4</v>
      </c>
      <c r="P10" s="16">
        <v>6</v>
      </c>
      <c r="Q10" s="18">
        <f t="shared" si="4"/>
        <v>12</v>
      </c>
      <c r="R10" s="19">
        <f t="shared" si="0"/>
        <v>27</v>
      </c>
      <c r="S10" s="20"/>
      <c r="T10" s="24" t="s">
        <v>51</v>
      </c>
    </row>
    <row r="11" spans="1:21" ht="14.45" x14ac:dyDescent="0.3">
      <c r="A11" s="1" t="s">
        <v>14</v>
      </c>
      <c r="B11" s="16">
        <v>0</v>
      </c>
      <c r="C11" s="16">
        <v>0</v>
      </c>
      <c r="D11" s="16">
        <v>1</v>
      </c>
      <c r="E11" s="17">
        <f t="shared" si="1"/>
        <v>1</v>
      </c>
      <c r="F11" s="16">
        <v>0</v>
      </c>
      <c r="G11" s="16">
        <v>0</v>
      </c>
      <c r="H11" s="16">
        <v>5</v>
      </c>
      <c r="I11" s="17">
        <f t="shared" si="2"/>
        <v>5</v>
      </c>
      <c r="J11" s="16">
        <v>0</v>
      </c>
      <c r="K11" s="16">
        <v>0</v>
      </c>
      <c r="L11" s="16">
        <v>0</v>
      </c>
      <c r="M11" s="17">
        <f t="shared" si="3"/>
        <v>0</v>
      </c>
      <c r="N11" s="16">
        <v>0</v>
      </c>
      <c r="O11" s="16">
        <v>0</v>
      </c>
      <c r="P11" s="16">
        <v>0</v>
      </c>
      <c r="Q11" s="18">
        <f t="shared" si="4"/>
        <v>0</v>
      </c>
      <c r="R11" s="19">
        <f t="shared" si="0"/>
        <v>6</v>
      </c>
      <c r="S11" s="20"/>
      <c r="T11" s="24" t="s">
        <v>52</v>
      </c>
    </row>
    <row r="12" spans="1:21" ht="14.45" x14ac:dyDescent="0.3">
      <c r="A12" s="1" t="s">
        <v>15</v>
      </c>
      <c r="B12" s="16">
        <v>0</v>
      </c>
      <c r="C12" s="16">
        <v>0</v>
      </c>
      <c r="D12" s="16">
        <v>0</v>
      </c>
      <c r="E12" s="17">
        <f t="shared" si="1"/>
        <v>0</v>
      </c>
      <c r="F12" s="16">
        <v>0</v>
      </c>
      <c r="G12" s="16">
        <v>0</v>
      </c>
      <c r="H12" s="16">
        <v>0</v>
      </c>
      <c r="I12" s="17">
        <f t="shared" si="2"/>
        <v>0</v>
      </c>
      <c r="J12" s="16">
        <v>0</v>
      </c>
      <c r="K12" s="16">
        <v>0</v>
      </c>
      <c r="L12" s="16">
        <v>0</v>
      </c>
      <c r="M12" s="17">
        <f t="shared" si="3"/>
        <v>0</v>
      </c>
      <c r="N12" s="16">
        <v>0</v>
      </c>
      <c r="O12" s="16">
        <v>1</v>
      </c>
      <c r="P12" s="16">
        <v>1</v>
      </c>
      <c r="Q12" s="18">
        <f t="shared" si="4"/>
        <v>2</v>
      </c>
      <c r="R12" s="19">
        <f t="shared" si="0"/>
        <v>2</v>
      </c>
      <c r="S12" s="20"/>
      <c r="T12" s="24" t="s">
        <v>53</v>
      </c>
    </row>
    <row r="13" spans="1:21" ht="14.45" x14ac:dyDescent="0.3">
      <c r="A13" s="1" t="s">
        <v>16</v>
      </c>
      <c r="B13" s="16">
        <v>9</v>
      </c>
      <c r="C13" s="16">
        <v>0</v>
      </c>
      <c r="D13" s="16">
        <v>0</v>
      </c>
      <c r="E13" s="17">
        <f t="shared" si="1"/>
        <v>9</v>
      </c>
      <c r="F13" s="16">
        <v>0</v>
      </c>
      <c r="G13" s="16">
        <v>1</v>
      </c>
      <c r="H13" s="16">
        <v>0</v>
      </c>
      <c r="I13" s="17">
        <f t="shared" si="2"/>
        <v>1</v>
      </c>
      <c r="J13" s="16">
        <v>0</v>
      </c>
      <c r="K13" s="16">
        <v>0</v>
      </c>
      <c r="L13" s="16">
        <v>1</v>
      </c>
      <c r="M13" s="17">
        <f t="shared" si="3"/>
        <v>1</v>
      </c>
      <c r="N13" s="16">
        <v>2</v>
      </c>
      <c r="O13" s="16">
        <v>0</v>
      </c>
      <c r="P13" s="16">
        <v>3</v>
      </c>
      <c r="Q13" s="18">
        <f t="shared" si="4"/>
        <v>5</v>
      </c>
      <c r="R13" s="19">
        <f t="shared" si="0"/>
        <v>16</v>
      </c>
      <c r="S13" s="20"/>
      <c r="T13" s="24" t="s">
        <v>54</v>
      </c>
    </row>
    <row r="14" spans="1:21" ht="14.45" x14ac:dyDescent="0.3">
      <c r="A14" s="1" t="s">
        <v>17</v>
      </c>
      <c r="B14" s="16">
        <v>0</v>
      </c>
      <c r="C14" s="16">
        <v>0</v>
      </c>
      <c r="D14" s="16">
        <v>2</v>
      </c>
      <c r="E14" s="17">
        <f t="shared" si="1"/>
        <v>2</v>
      </c>
      <c r="F14" s="16">
        <v>1</v>
      </c>
      <c r="G14" s="16">
        <v>0</v>
      </c>
      <c r="H14" s="16">
        <v>1</v>
      </c>
      <c r="I14" s="17">
        <f t="shared" si="2"/>
        <v>2</v>
      </c>
      <c r="J14" s="16">
        <v>1</v>
      </c>
      <c r="K14" s="16">
        <v>0</v>
      </c>
      <c r="L14" s="16">
        <v>0</v>
      </c>
      <c r="M14" s="17">
        <f t="shared" si="3"/>
        <v>1</v>
      </c>
      <c r="N14" s="16">
        <v>0</v>
      </c>
      <c r="O14" s="16">
        <v>0</v>
      </c>
      <c r="P14" s="16">
        <v>0</v>
      </c>
      <c r="Q14" s="18">
        <f t="shared" si="4"/>
        <v>0</v>
      </c>
      <c r="R14" s="19">
        <f t="shared" si="0"/>
        <v>5</v>
      </c>
      <c r="S14" s="20"/>
      <c r="T14" s="24" t="s">
        <v>55</v>
      </c>
    </row>
    <row r="15" spans="1:21" ht="14.45" x14ac:dyDescent="0.3">
      <c r="A15" s="1" t="s">
        <v>18</v>
      </c>
      <c r="B15" s="16">
        <v>6</v>
      </c>
      <c r="C15" s="16">
        <v>3</v>
      </c>
      <c r="D15" s="16">
        <v>1</v>
      </c>
      <c r="E15" s="17">
        <f t="shared" si="1"/>
        <v>10</v>
      </c>
      <c r="F15" s="16">
        <v>2</v>
      </c>
      <c r="G15" s="16">
        <v>0</v>
      </c>
      <c r="H15" s="16">
        <v>2</v>
      </c>
      <c r="I15" s="17">
        <f t="shared" si="2"/>
        <v>4</v>
      </c>
      <c r="J15" s="16">
        <v>1</v>
      </c>
      <c r="K15" s="16">
        <v>1</v>
      </c>
      <c r="L15" s="16">
        <v>4</v>
      </c>
      <c r="M15" s="17">
        <f t="shared" si="3"/>
        <v>6</v>
      </c>
      <c r="N15" s="16">
        <v>0</v>
      </c>
      <c r="O15" s="16">
        <v>3</v>
      </c>
      <c r="P15" s="16">
        <v>3</v>
      </c>
      <c r="Q15" s="18">
        <f t="shared" si="4"/>
        <v>6</v>
      </c>
      <c r="R15" s="19">
        <f t="shared" si="0"/>
        <v>26</v>
      </c>
      <c r="S15" s="20"/>
      <c r="T15" s="24" t="s">
        <v>56</v>
      </c>
    </row>
    <row r="16" spans="1:21" ht="14.45" x14ac:dyDescent="0.3">
      <c r="A16" s="1" t="s">
        <v>9</v>
      </c>
      <c r="B16" s="16">
        <v>2</v>
      </c>
      <c r="C16" s="16">
        <v>9</v>
      </c>
      <c r="D16" s="16">
        <v>1</v>
      </c>
      <c r="E16" s="17">
        <f t="shared" si="1"/>
        <v>12</v>
      </c>
      <c r="F16" s="16">
        <v>2</v>
      </c>
      <c r="G16" s="16">
        <v>2</v>
      </c>
      <c r="H16" s="16">
        <v>3</v>
      </c>
      <c r="I16" s="17">
        <f t="shared" si="2"/>
        <v>7</v>
      </c>
      <c r="J16" s="16">
        <v>2</v>
      </c>
      <c r="K16" s="16">
        <v>2</v>
      </c>
      <c r="L16" s="16">
        <v>4</v>
      </c>
      <c r="M16" s="17">
        <f t="shared" si="3"/>
        <v>8</v>
      </c>
      <c r="N16" s="16">
        <v>4</v>
      </c>
      <c r="O16" s="16">
        <v>3</v>
      </c>
      <c r="P16" s="16">
        <v>0</v>
      </c>
      <c r="Q16" s="18">
        <f t="shared" si="4"/>
        <v>7</v>
      </c>
      <c r="R16" s="19">
        <f t="shared" si="0"/>
        <v>34</v>
      </c>
      <c r="S16" s="20"/>
      <c r="T16" s="24" t="s">
        <v>27</v>
      </c>
    </row>
    <row r="17" spans="1:20" ht="14.45" x14ac:dyDescent="0.3">
      <c r="A17" s="2" t="s">
        <v>20</v>
      </c>
      <c r="B17" s="16">
        <v>5</v>
      </c>
      <c r="C17" s="16">
        <v>1</v>
      </c>
      <c r="D17" s="16">
        <v>2</v>
      </c>
      <c r="E17" s="17">
        <f t="shared" si="1"/>
        <v>8</v>
      </c>
      <c r="F17" s="16">
        <v>2</v>
      </c>
      <c r="G17" s="16">
        <v>2</v>
      </c>
      <c r="H17" s="16">
        <v>10</v>
      </c>
      <c r="I17" s="17">
        <f t="shared" si="2"/>
        <v>14</v>
      </c>
      <c r="J17" s="16">
        <v>18</v>
      </c>
      <c r="K17" s="16">
        <v>4</v>
      </c>
      <c r="L17" s="16">
        <v>5</v>
      </c>
      <c r="M17" s="17">
        <f t="shared" si="3"/>
        <v>27</v>
      </c>
      <c r="N17" s="16">
        <v>4</v>
      </c>
      <c r="O17" s="16">
        <v>4</v>
      </c>
      <c r="P17" s="16">
        <v>3</v>
      </c>
      <c r="Q17" s="18">
        <f t="shared" si="4"/>
        <v>11</v>
      </c>
      <c r="R17" s="19">
        <f t="shared" si="0"/>
        <v>60</v>
      </c>
      <c r="S17" s="20"/>
      <c r="T17" s="24" t="s">
        <v>57</v>
      </c>
    </row>
    <row r="18" spans="1:20" ht="14.45" x14ac:dyDescent="0.3">
      <c r="A18" s="3" t="s">
        <v>58</v>
      </c>
      <c r="B18" s="16">
        <v>12</v>
      </c>
      <c r="C18" s="16">
        <v>12</v>
      </c>
      <c r="D18" s="16">
        <v>13</v>
      </c>
      <c r="E18" s="17">
        <f t="shared" si="1"/>
        <v>37</v>
      </c>
      <c r="F18" s="16">
        <v>13</v>
      </c>
      <c r="G18" s="16">
        <v>1</v>
      </c>
      <c r="H18" s="16">
        <v>7</v>
      </c>
      <c r="I18" s="17">
        <f t="shared" si="2"/>
        <v>21</v>
      </c>
      <c r="J18" s="16">
        <v>11</v>
      </c>
      <c r="K18" s="16">
        <v>16</v>
      </c>
      <c r="L18" s="16">
        <v>9</v>
      </c>
      <c r="M18" s="17">
        <f t="shared" si="3"/>
        <v>36</v>
      </c>
      <c r="N18" s="16">
        <v>5</v>
      </c>
      <c r="O18" s="16">
        <v>5</v>
      </c>
      <c r="P18" s="16">
        <v>23</v>
      </c>
      <c r="Q18" s="18">
        <f t="shared" si="4"/>
        <v>33</v>
      </c>
      <c r="R18" s="19">
        <f t="shared" si="0"/>
        <v>127</v>
      </c>
      <c r="S18" s="20"/>
      <c r="T18" s="24" t="s">
        <v>59</v>
      </c>
    </row>
    <row r="19" spans="1:20" ht="14.45" x14ac:dyDescent="0.3">
      <c r="A19" s="1" t="s">
        <v>60</v>
      </c>
      <c r="B19" s="16">
        <v>0</v>
      </c>
      <c r="C19" s="16">
        <v>0</v>
      </c>
      <c r="D19" s="16">
        <v>2</v>
      </c>
      <c r="E19" s="17">
        <f t="shared" si="1"/>
        <v>2</v>
      </c>
      <c r="F19" s="16">
        <v>1</v>
      </c>
      <c r="G19" s="16">
        <v>0</v>
      </c>
      <c r="H19" s="16">
        <v>1</v>
      </c>
      <c r="I19" s="17">
        <f t="shared" si="2"/>
        <v>2</v>
      </c>
      <c r="J19" s="16">
        <v>1</v>
      </c>
      <c r="K19" s="16">
        <v>0</v>
      </c>
      <c r="L19" s="16">
        <v>0</v>
      </c>
      <c r="M19" s="17">
        <f t="shared" si="3"/>
        <v>1</v>
      </c>
      <c r="N19" s="16">
        <v>1</v>
      </c>
      <c r="O19" s="16">
        <v>1</v>
      </c>
      <c r="P19" s="16">
        <v>0</v>
      </c>
      <c r="Q19" s="18">
        <f t="shared" si="4"/>
        <v>2</v>
      </c>
      <c r="R19" s="19">
        <f t="shared" si="0"/>
        <v>7</v>
      </c>
      <c r="S19" s="20"/>
    </row>
    <row r="20" spans="1:20" ht="14.45" x14ac:dyDescent="0.3">
      <c r="A20" s="1" t="s">
        <v>21</v>
      </c>
      <c r="B20" s="16">
        <v>5</v>
      </c>
      <c r="C20" s="16">
        <v>0</v>
      </c>
      <c r="D20" s="16">
        <v>1</v>
      </c>
      <c r="E20" s="17">
        <f t="shared" si="1"/>
        <v>6</v>
      </c>
      <c r="F20" s="16">
        <v>1</v>
      </c>
      <c r="G20" s="16">
        <v>1</v>
      </c>
      <c r="H20" s="16">
        <v>2</v>
      </c>
      <c r="I20" s="17">
        <f t="shared" si="2"/>
        <v>4</v>
      </c>
      <c r="J20" s="16">
        <v>1</v>
      </c>
      <c r="K20" s="16">
        <v>6</v>
      </c>
      <c r="L20" s="16">
        <v>3</v>
      </c>
      <c r="M20" s="17">
        <f t="shared" si="3"/>
        <v>10</v>
      </c>
      <c r="N20" s="16">
        <v>3</v>
      </c>
      <c r="O20" s="16">
        <v>8</v>
      </c>
      <c r="P20" s="16">
        <v>9</v>
      </c>
      <c r="Q20" s="18">
        <f t="shared" si="4"/>
        <v>20</v>
      </c>
      <c r="R20" s="19">
        <f t="shared" si="0"/>
        <v>40</v>
      </c>
      <c r="S20" s="20"/>
    </row>
    <row r="21" spans="1:20" ht="14.45" x14ac:dyDescent="0.3">
      <c r="A21" s="1" t="s">
        <v>61</v>
      </c>
      <c r="B21" s="16">
        <v>0</v>
      </c>
      <c r="C21" s="16">
        <v>0</v>
      </c>
      <c r="D21" s="16">
        <v>0</v>
      </c>
      <c r="E21" s="17">
        <f t="shared" si="1"/>
        <v>0</v>
      </c>
      <c r="F21" s="16">
        <v>0</v>
      </c>
      <c r="G21" s="16">
        <v>2</v>
      </c>
      <c r="H21" s="16">
        <v>1</v>
      </c>
      <c r="I21" s="17">
        <f t="shared" si="2"/>
        <v>3</v>
      </c>
      <c r="J21" s="16">
        <v>0</v>
      </c>
      <c r="K21" s="16">
        <v>0</v>
      </c>
      <c r="L21" s="16">
        <v>1</v>
      </c>
      <c r="M21" s="17">
        <f t="shared" si="3"/>
        <v>1</v>
      </c>
      <c r="N21" s="16">
        <v>1</v>
      </c>
      <c r="O21" s="16">
        <v>3</v>
      </c>
      <c r="P21" s="16">
        <v>0</v>
      </c>
      <c r="Q21" s="18">
        <f t="shared" si="4"/>
        <v>4</v>
      </c>
      <c r="R21" s="19">
        <f t="shared" si="0"/>
        <v>8</v>
      </c>
      <c r="S21" s="20"/>
    </row>
    <row r="22" spans="1:20" ht="14.45" x14ac:dyDescent="0.3">
      <c r="A22" s="2" t="s">
        <v>22</v>
      </c>
      <c r="B22" s="16">
        <v>2</v>
      </c>
      <c r="C22" s="16">
        <v>1</v>
      </c>
      <c r="D22" s="16">
        <v>0</v>
      </c>
      <c r="E22" s="17">
        <f t="shared" si="1"/>
        <v>3</v>
      </c>
      <c r="F22" s="16">
        <v>2</v>
      </c>
      <c r="G22" s="16">
        <v>4</v>
      </c>
      <c r="H22" s="16">
        <v>6</v>
      </c>
      <c r="I22" s="17">
        <f t="shared" si="2"/>
        <v>12</v>
      </c>
      <c r="J22" s="16">
        <v>5</v>
      </c>
      <c r="K22" s="16">
        <v>11</v>
      </c>
      <c r="L22" s="16">
        <v>1</v>
      </c>
      <c r="M22" s="17">
        <f t="shared" si="3"/>
        <v>17</v>
      </c>
      <c r="N22" s="16">
        <v>2</v>
      </c>
      <c r="O22" s="16">
        <v>10</v>
      </c>
      <c r="P22" s="16">
        <v>8</v>
      </c>
      <c r="Q22" s="18">
        <f t="shared" si="4"/>
        <v>20</v>
      </c>
      <c r="R22" s="19">
        <f t="shared" si="0"/>
        <v>52</v>
      </c>
      <c r="S22" s="20"/>
    </row>
    <row r="23" spans="1:20" ht="14.45" x14ac:dyDescent="0.3">
      <c r="A23" s="2" t="s">
        <v>8</v>
      </c>
      <c r="B23" s="16">
        <v>0</v>
      </c>
      <c r="C23" s="16">
        <v>0</v>
      </c>
      <c r="D23" s="16">
        <v>14</v>
      </c>
      <c r="E23" s="17">
        <f t="shared" si="1"/>
        <v>14</v>
      </c>
      <c r="F23" s="16">
        <v>0</v>
      </c>
      <c r="G23" s="16">
        <v>9</v>
      </c>
      <c r="H23" s="16">
        <v>4</v>
      </c>
      <c r="I23" s="17">
        <f t="shared" si="2"/>
        <v>13</v>
      </c>
      <c r="J23" s="16">
        <v>1</v>
      </c>
      <c r="K23" s="16">
        <v>8</v>
      </c>
      <c r="L23" s="16">
        <v>0</v>
      </c>
      <c r="M23" s="17">
        <f t="shared" si="3"/>
        <v>9</v>
      </c>
      <c r="N23" s="16">
        <v>8</v>
      </c>
      <c r="O23" s="16">
        <v>4</v>
      </c>
      <c r="P23" s="16">
        <v>16</v>
      </c>
      <c r="Q23" s="18">
        <f t="shared" si="4"/>
        <v>28</v>
      </c>
      <c r="R23" s="19">
        <f t="shared" si="0"/>
        <v>64</v>
      </c>
      <c r="S23" s="20"/>
    </row>
    <row r="24" spans="1:20" ht="14.45" x14ac:dyDescent="0.3">
      <c r="A24" s="1" t="s">
        <v>25</v>
      </c>
      <c r="B24" s="16">
        <v>1</v>
      </c>
      <c r="C24" s="16">
        <v>0</v>
      </c>
      <c r="D24" s="16">
        <v>1</v>
      </c>
      <c r="E24" s="17">
        <f t="shared" si="1"/>
        <v>2</v>
      </c>
      <c r="F24" s="16">
        <v>0</v>
      </c>
      <c r="G24" s="16">
        <v>0</v>
      </c>
      <c r="H24" s="16">
        <v>1</v>
      </c>
      <c r="I24" s="17">
        <f t="shared" si="2"/>
        <v>1</v>
      </c>
      <c r="J24" s="16">
        <v>0</v>
      </c>
      <c r="K24" s="16">
        <v>0</v>
      </c>
      <c r="L24" s="16">
        <v>1</v>
      </c>
      <c r="M24" s="17">
        <f t="shared" si="3"/>
        <v>1</v>
      </c>
      <c r="N24" s="16">
        <v>3</v>
      </c>
      <c r="O24" s="16">
        <v>3</v>
      </c>
      <c r="P24" s="16">
        <v>0</v>
      </c>
      <c r="Q24" s="18">
        <f t="shared" si="4"/>
        <v>6</v>
      </c>
      <c r="R24" s="19">
        <f t="shared" si="0"/>
        <v>10</v>
      </c>
      <c r="S24" s="20"/>
    </row>
    <row r="25" spans="1:20" ht="14.45" x14ac:dyDescent="0.3">
      <c r="A25" s="2" t="s">
        <v>23</v>
      </c>
      <c r="B25" s="16">
        <v>0</v>
      </c>
      <c r="C25" s="16">
        <v>0</v>
      </c>
      <c r="D25" s="16">
        <v>10</v>
      </c>
      <c r="E25" s="17">
        <f t="shared" si="1"/>
        <v>10</v>
      </c>
      <c r="F25" s="16">
        <v>16</v>
      </c>
      <c r="G25" s="16">
        <v>4</v>
      </c>
      <c r="H25" s="16">
        <v>2</v>
      </c>
      <c r="I25" s="17">
        <f t="shared" si="2"/>
        <v>22</v>
      </c>
      <c r="J25" s="16">
        <v>10</v>
      </c>
      <c r="K25" s="16">
        <v>11</v>
      </c>
      <c r="L25" s="16">
        <v>4</v>
      </c>
      <c r="M25" s="17">
        <f t="shared" si="3"/>
        <v>25</v>
      </c>
      <c r="N25" s="16">
        <v>4</v>
      </c>
      <c r="O25" s="16">
        <v>5</v>
      </c>
      <c r="P25" s="16">
        <v>9</v>
      </c>
      <c r="Q25" s="18">
        <f t="shared" si="4"/>
        <v>18</v>
      </c>
      <c r="R25" s="19">
        <f t="shared" si="0"/>
        <v>75</v>
      </c>
      <c r="S25" s="20"/>
    </row>
    <row r="26" spans="1:20" ht="14.45" x14ac:dyDescent="0.3">
      <c r="A26" s="3" t="s">
        <v>24</v>
      </c>
      <c r="B26" s="16">
        <v>1</v>
      </c>
      <c r="C26" s="16">
        <v>0</v>
      </c>
      <c r="D26" s="16">
        <v>0</v>
      </c>
      <c r="E26" s="17">
        <f t="shared" si="1"/>
        <v>1</v>
      </c>
      <c r="F26" s="16">
        <v>3</v>
      </c>
      <c r="G26" s="16">
        <v>11</v>
      </c>
      <c r="H26" s="16">
        <v>37</v>
      </c>
      <c r="I26" s="17">
        <f t="shared" si="2"/>
        <v>51</v>
      </c>
      <c r="J26" s="16">
        <v>3</v>
      </c>
      <c r="K26" s="16">
        <v>17</v>
      </c>
      <c r="L26" s="16">
        <v>6</v>
      </c>
      <c r="M26" s="17">
        <f t="shared" si="3"/>
        <v>26</v>
      </c>
      <c r="N26" s="16">
        <v>17</v>
      </c>
      <c r="O26" s="16">
        <v>5</v>
      </c>
      <c r="P26" s="16">
        <v>30</v>
      </c>
      <c r="Q26" s="18">
        <f t="shared" si="4"/>
        <v>52</v>
      </c>
      <c r="R26" s="19">
        <f t="shared" si="0"/>
        <v>130</v>
      </c>
      <c r="S26" s="20"/>
    </row>
    <row r="27" spans="1:20" ht="14.45" x14ac:dyDescent="0.3">
      <c r="A27" s="1" t="s">
        <v>26</v>
      </c>
      <c r="B27" s="16">
        <v>0</v>
      </c>
      <c r="C27" s="16">
        <v>2</v>
      </c>
      <c r="D27" s="16">
        <v>0</v>
      </c>
      <c r="E27" s="17">
        <f t="shared" si="1"/>
        <v>2</v>
      </c>
      <c r="F27" s="16">
        <v>0</v>
      </c>
      <c r="G27" s="16">
        <v>1</v>
      </c>
      <c r="H27" s="16">
        <v>0</v>
      </c>
      <c r="I27" s="17">
        <f t="shared" si="2"/>
        <v>1</v>
      </c>
      <c r="J27" s="16">
        <v>2</v>
      </c>
      <c r="K27" s="16">
        <v>1</v>
      </c>
      <c r="L27" s="16">
        <v>0</v>
      </c>
      <c r="M27" s="17">
        <f t="shared" si="3"/>
        <v>3</v>
      </c>
      <c r="N27" s="16">
        <v>0</v>
      </c>
      <c r="O27" s="16">
        <v>1</v>
      </c>
      <c r="P27" s="16">
        <v>2</v>
      </c>
      <c r="Q27" s="18">
        <f t="shared" si="4"/>
        <v>3</v>
      </c>
      <c r="R27" s="19">
        <f t="shared" si="0"/>
        <v>9</v>
      </c>
      <c r="S27" s="20"/>
    </row>
    <row r="28" spans="1:20" ht="14.45" x14ac:dyDescent="0.3">
      <c r="A28" s="2" t="s">
        <v>27</v>
      </c>
      <c r="B28" s="16">
        <v>6</v>
      </c>
      <c r="C28" s="16">
        <v>6</v>
      </c>
      <c r="D28" s="16">
        <v>15</v>
      </c>
      <c r="E28" s="17">
        <f t="shared" si="1"/>
        <v>27</v>
      </c>
      <c r="F28" s="16">
        <v>5</v>
      </c>
      <c r="G28" s="16">
        <v>5</v>
      </c>
      <c r="H28" s="16">
        <v>11</v>
      </c>
      <c r="I28" s="17">
        <f t="shared" si="2"/>
        <v>21</v>
      </c>
      <c r="J28" s="16">
        <v>5</v>
      </c>
      <c r="K28" s="16">
        <v>5</v>
      </c>
      <c r="L28" s="16">
        <v>5</v>
      </c>
      <c r="M28" s="17">
        <f t="shared" si="3"/>
        <v>15</v>
      </c>
      <c r="N28" s="16">
        <v>0</v>
      </c>
      <c r="O28" s="16">
        <v>8</v>
      </c>
      <c r="P28" s="16">
        <v>7</v>
      </c>
      <c r="Q28" s="18">
        <f t="shared" si="4"/>
        <v>15</v>
      </c>
      <c r="R28" s="19">
        <f t="shared" si="0"/>
        <v>78</v>
      </c>
      <c r="S28" s="20"/>
    </row>
    <row r="29" spans="1:20" ht="14.45" x14ac:dyDescent="0.3">
      <c r="A29" s="1" t="s">
        <v>19</v>
      </c>
      <c r="B29" s="16">
        <v>0</v>
      </c>
      <c r="C29" s="16">
        <v>0</v>
      </c>
      <c r="D29" s="16">
        <v>0</v>
      </c>
      <c r="E29" s="17">
        <f t="shared" si="1"/>
        <v>0</v>
      </c>
      <c r="F29" s="16">
        <v>0</v>
      </c>
      <c r="G29" s="16">
        <v>3</v>
      </c>
      <c r="H29" s="16">
        <v>2</v>
      </c>
      <c r="I29" s="17">
        <f t="shared" si="2"/>
        <v>5</v>
      </c>
      <c r="J29" s="16">
        <v>0</v>
      </c>
      <c r="K29" s="16">
        <v>0</v>
      </c>
      <c r="L29" s="16">
        <v>0</v>
      </c>
      <c r="M29" s="17">
        <f t="shared" si="3"/>
        <v>0</v>
      </c>
      <c r="N29" s="16">
        <v>0</v>
      </c>
      <c r="O29" s="16">
        <v>2</v>
      </c>
      <c r="P29" s="16">
        <v>6</v>
      </c>
      <c r="Q29" s="18">
        <f t="shared" si="4"/>
        <v>8</v>
      </c>
      <c r="R29" s="19">
        <f t="shared" si="0"/>
        <v>13</v>
      </c>
      <c r="S29" s="20"/>
    </row>
    <row r="30" spans="1:20" ht="14.45" x14ac:dyDescent="0.3">
      <c r="A30" s="1" t="s">
        <v>62</v>
      </c>
      <c r="B30" s="16">
        <v>0</v>
      </c>
      <c r="C30" s="16">
        <v>0</v>
      </c>
      <c r="D30" s="16">
        <v>4</v>
      </c>
      <c r="E30" s="17">
        <f t="shared" si="1"/>
        <v>4</v>
      </c>
      <c r="F30" s="16">
        <v>0</v>
      </c>
      <c r="G30" s="16">
        <v>0</v>
      </c>
      <c r="H30" s="16">
        <v>1</v>
      </c>
      <c r="I30" s="17">
        <f t="shared" si="2"/>
        <v>1</v>
      </c>
      <c r="J30" s="16">
        <v>1</v>
      </c>
      <c r="K30" s="16">
        <v>0</v>
      </c>
      <c r="L30" s="16">
        <v>4</v>
      </c>
      <c r="M30" s="17">
        <f t="shared" si="3"/>
        <v>5</v>
      </c>
      <c r="N30" s="16">
        <v>1</v>
      </c>
      <c r="O30" s="16">
        <v>5</v>
      </c>
      <c r="P30" s="16">
        <v>2</v>
      </c>
      <c r="Q30" s="18">
        <f t="shared" si="4"/>
        <v>8</v>
      </c>
      <c r="R30" s="19">
        <f t="shared" si="0"/>
        <v>18</v>
      </c>
      <c r="S30" s="20"/>
    </row>
    <row r="31" spans="1:20" ht="14.45" x14ac:dyDescent="0.3">
      <c r="A31" s="1" t="s">
        <v>63</v>
      </c>
      <c r="B31" s="16">
        <v>0</v>
      </c>
      <c r="C31" s="16">
        <v>0</v>
      </c>
      <c r="D31" s="16">
        <v>0</v>
      </c>
      <c r="E31" s="17">
        <f t="shared" si="1"/>
        <v>0</v>
      </c>
      <c r="F31" s="16">
        <v>0</v>
      </c>
      <c r="G31" s="16">
        <v>0</v>
      </c>
      <c r="H31" s="16">
        <v>0</v>
      </c>
      <c r="I31" s="17">
        <f t="shared" si="2"/>
        <v>0</v>
      </c>
      <c r="J31" s="16">
        <v>0</v>
      </c>
      <c r="K31" s="16">
        <v>0</v>
      </c>
      <c r="L31" s="16">
        <v>0</v>
      </c>
      <c r="M31" s="17">
        <f t="shared" si="3"/>
        <v>0</v>
      </c>
      <c r="N31" s="16">
        <v>0</v>
      </c>
      <c r="O31" s="16">
        <v>1</v>
      </c>
      <c r="P31" s="16">
        <v>0</v>
      </c>
      <c r="Q31" s="18">
        <f t="shared" si="4"/>
        <v>1</v>
      </c>
      <c r="R31" s="19">
        <f t="shared" si="0"/>
        <v>1</v>
      </c>
      <c r="S31" s="20"/>
    </row>
    <row r="32" spans="1:20" ht="14.25" x14ac:dyDescent="0.25">
      <c r="A32" s="2" t="s">
        <v>28</v>
      </c>
      <c r="B32" s="16"/>
      <c r="C32" s="16"/>
      <c r="D32" s="16"/>
      <c r="E32" s="17"/>
      <c r="F32" s="16"/>
      <c r="G32" s="16"/>
      <c r="H32" s="16"/>
      <c r="I32" s="17"/>
      <c r="J32" s="16"/>
      <c r="K32" s="16"/>
      <c r="L32" s="16"/>
      <c r="M32" s="17"/>
      <c r="N32" s="16"/>
      <c r="O32" s="16"/>
      <c r="P32" s="16"/>
      <c r="Q32" s="18"/>
      <c r="R32" s="19">
        <f t="shared" si="0"/>
        <v>0</v>
      </c>
      <c r="S32" s="20"/>
    </row>
    <row r="33" spans="1:19" ht="14.25" x14ac:dyDescent="0.25">
      <c r="A33" s="3" t="s">
        <v>29</v>
      </c>
      <c r="B33" s="16">
        <v>5</v>
      </c>
      <c r="C33" s="16">
        <v>6</v>
      </c>
      <c r="D33" s="16">
        <v>3</v>
      </c>
      <c r="E33" s="17">
        <f t="shared" ref="E33:E40" si="5">SUM(B33:D33)</f>
        <v>14</v>
      </c>
      <c r="F33" s="16">
        <v>17</v>
      </c>
      <c r="G33" s="16">
        <v>11</v>
      </c>
      <c r="H33" s="16">
        <v>6</v>
      </c>
      <c r="I33" s="17">
        <f t="shared" ref="I33:I40" si="6">SUM(F33:H33)</f>
        <v>34</v>
      </c>
      <c r="J33" s="16">
        <v>4</v>
      </c>
      <c r="K33" s="16">
        <v>16</v>
      </c>
      <c r="L33" s="16">
        <v>3</v>
      </c>
      <c r="M33" s="17">
        <f t="shared" ref="M33:M40" si="7">SUM(J33:L33)</f>
        <v>23</v>
      </c>
      <c r="N33" s="16">
        <v>3</v>
      </c>
      <c r="O33" s="16">
        <v>21</v>
      </c>
      <c r="P33" s="16">
        <v>34</v>
      </c>
      <c r="Q33" s="18">
        <f t="shared" ref="Q33:Q40" si="8">SUM(N33:P33)</f>
        <v>58</v>
      </c>
      <c r="R33" s="19">
        <f t="shared" si="0"/>
        <v>129</v>
      </c>
      <c r="S33" s="20"/>
    </row>
    <row r="34" spans="1:19" ht="14.25" x14ac:dyDescent="0.25">
      <c r="A34" s="2" t="s">
        <v>64</v>
      </c>
      <c r="B34" s="16">
        <v>2</v>
      </c>
      <c r="C34" s="16">
        <v>3</v>
      </c>
      <c r="D34" s="16">
        <v>9</v>
      </c>
      <c r="E34" s="17">
        <f t="shared" si="5"/>
        <v>14</v>
      </c>
      <c r="F34" s="16">
        <v>5</v>
      </c>
      <c r="G34" s="16">
        <v>7</v>
      </c>
      <c r="H34" s="16">
        <v>6</v>
      </c>
      <c r="I34" s="17">
        <f t="shared" si="6"/>
        <v>18</v>
      </c>
      <c r="J34" s="16">
        <v>7</v>
      </c>
      <c r="K34" s="16">
        <v>11</v>
      </c>
      <c r="L34" s="16">
        <v>9</v>
      </c>
      <c r="M34" s="17">
        <f t="shared" si="7"/>
        <v>27</v>
      </c>
      <c r="N34" s="16">
        <v>6</v>
      </c>
      <c r="O34" s="16">
        <v>11</v>
      </c>
      <c r="P34" s="16">
        <v>3</v>
      </c>
      <c r="Q34" s="18">
        <f t="shared" si="8"/>
        <v>20</v>
      </c>
      <c r="R34" s="19">
        <f t="shared" si="0"/>
        <v>79</v>
      </c>
      <c r="S34" s="20"/>
    </row>
    <row r="35" spans="1:19" ht="14.25" x14ac:dyDescent="0.25">
      <c r="A35" s="1" t="s">
        <v>65</v>
      </c>
      <c r="B35" s="16">
        <v>0</v>
      </c>
      <c r="C35" s="16">
        <v>1</v>
      </c>
      <c r="D35" s="16">
        <v>0</v>
      </c>
      <c r="E35" s="17">
        <f t="shared" si="5"/>
        <v>1</v>
      </c>
      <c r="F35" s="16">
        <v>1</v>
      </c>
      <c r="G35" s="16">
        <v>1</v>
      </c>
      <c r="H35" s="16">
        <v>0</v>
      </c>
      <c r="I35" s="17">
        <f t="shared" si="6"/>
        <v>2</v>
      </c>
      <c r="J35" s="16">
        <v>0</v>
      </c>
      <c r="K35" s="16">
        <v>3</v>
      </c>
      <c r="L35" s="16">
        <v>0</v>
      </c>
      <c r="M35" s="17">
        <f t="shared" si="7"/>
        <v>3</v>
      </c>
      <c r="N35" s="16">
        <v>2</v>
      </c>
      <c r="O35" s="16">
        <v>3</v>
      </c>
      <c r="P35" s="16">
        <v>0</v>
      </c>
      <c r="Q35" s="18">
        <f t="shared" si="8"/>
        <v>5</v>
      </c>
      <c r="R35" s="19">
        <f t="shared" si="0"/>
        <v>11</v>
      </c>
      <c r="S35" s="20"/>
    </row>
    <row r="36" spans="1:19" ht="14.25" x14ac:dyDescent="0.25">
      <c r="A36" s="1" t="s">
        <v>57</v>
      </c>
      <c r="B36" s="16">
        <v>0</v>
      </c>
      <c r="C36" s="16">
        <v>0</v>
      </c>
      <c r="D36" s="16">
        <v>1</v>
      </c>
      <c r="E36" s="17">
        <f t="shared" si="5"/>
        <v>1</v>
      </c>
      <c r="F36" s="16">
        <v>0</v>
      </c>
      <c r="G36" s="16">
        <v>0</v>
      </c>
      <c r="H36" s="16">
        <v>0</v>
      </c>
      <c r="I36" s="17">
        <f t="shared" si="6"/>
        <v>0</v>
      </c>
      <c r="J36" s="16">
        <v>0</v>
      </c>
      <c r="K36" s="16">
        <v>0</v>
      </c>
      <c r="L36" s="16">
        <v>0</v>
      </c>
      <c r="M36" s="17">
        <f t="shared" si="7"/>
        <v>0</v>
      </c>
      <c r="N36" s="16">
        <v>0</v>
      </c>
      <c r="O36" s="16">
        <v>0</v>
      </c>
      <c r="P36" s="16">
        <v>0</v>
      </c>
      <c r="Q36" s="18">
        <f t="shared" si="8"/>
        <v>0</v>
      </c>
      <c r="R36" s="19">
        <f t="shared" si="0"/>
        <v>1</v>
      </c>
      <c r="S36" s="20"/>
    </row>
    <row r="37" spans="1:19" ht="14.25" x14ac:dyDescent="0.25">
      <c r="A37" s="1" t="s">
        <v>30</v>
      </c>
      <c r="B37" s="16">
        <v>11</v>
      </c>
      <c r="C37" s="16">
        <v>0</v>
      </c>
      <c r="D37" s="16">
        <v>2</v>
      </c>
      <c r="E37" s="17">
        <f t="shared" si="5"/>
        <v>13</v>
      </c>
      <c r="F37" s="16">
        <v>0</v>
      </c>
      <c r="G37" s="16">
        <v>0</v>
      </c>
      <c r="H37" s="16">
        <v>0</v>
      </c>
      <c r="I37" s="17">
        <f t="shared" si="6"/>
        <v>0</v>
      </c>
      <c r="J37" s="16">
        <v>5</v>
      </c>
      <c r="K37" s="16">
        <v>4</v>
      </c>
      <c r="L37" s="16">
        <v>2</v>
      </c>
      <c r="M37" s="17">
        <f t="shared" si="7"/>
        <v>11</v>
      </c>
      <c r="N37" s="16">
        <v>0</v>
      </c>
      <c r="O37" s="16">
        <v>4</v>
      </c>
      <c r="P37" s="16">
        <v>5</v>
      </c>
      <c r="Q37" s="18">
        <f t="shared" si="8"/>
        <v>9</v>
      </c>
      <c r="R37" s="19">
        <f t="shared" si="0"/>
        <v>33</v>
      </c>
      <c r="S37" s="20"/>
    </row>
    <row r="38" spans="1:19" ht="14.25" x14ac:dyDescent="0.25">
      <c r="A38" s="3" t="s">
        <v>31</v>
      </c>
      <c r="B38" s="16">
        <v>6</v>
      </c>
      <c r="C38" s="16">
        <v>5</v>
      </c>
      <c r="D38" s="16">
        <v>8</v>
      </c>
      <c r="E38" s="17">
        <f t="shared" si="5"/>
        <v>19</v>
      </c>
      <c r="F38" s="16">
        <v>24</v>
      </c>
      <c r="G38" s="16">
        <v>41</v>
      </c>
      <c r="H38" s="16">
        <v>34</v>
      </c>
      <c r="I38" s="17">
        <f t="shared" si="6"/>
        <v>99</v>
      </c>
      <c r="J38" s="16">
        <v>23</v>
      </c>
      <c r="K38" s="16">
        <v>62</v>
      </c>
      <c r="L38" s="16">
        <v>43</v>
      </c>
      <c r="M38" s="17">
        <f t="shared" si="7"/>
        <v>128</v>
      </c>
      <c r="N38" s="16">
        <v>49</v>
      </c>
      <c r="O38" s="16">
        <v>98</v>
      </c>
      <c r="P38" s="16">
        <v>50</v>
      </c>
      <c r="Q38" s="18">
        <f t="shared" si="8"/>
        <v>197</v>
      </c>
      <c r="R38" s="19">
        <f t="shared" si="0"/>
        <v>443</v>
      </c>
      <c r="S38" s="20"/>
    </row>
    <row r="39" spans="1:19" ht="14.25" x14ac:dyDescent="0.25">
      <c r="A39" s="1" t="s">
        <v>32</v>
      </c>
      <c r="B39" s="25">
        <v>0</v>
      </c>
      <c r="C39" s="25">
        <v>0</v>
      </c>
      <c r="D39" s="25">
        <v>0</v>
      </c>
      <c r="E39" s="26">
        <f t="shared" si="5"/>
        <v>0</v>
      </c>
      <c r="F39" s="25">
        <v>1</v>
      </c>
      <c r="G39" s="25">
        <v>1</v>
      </c>
      <c r="H39" s="25">
        <v>2</v>
      </c>
      <c r="I39" s="26">
        <f t="shared" si="6"/>
        <v>4</v>
      </c>
      <c r="J39" s="25">
        <v>2</v>
      </c>
      <c r="K39" s="25">
        <v>4</v>
      </c>
      <c r="L39" s="25">
        <v>1</v>
      </c>
      <c r="M39" s="26">
        <f t="shared" si="7"/>
        <v>7</v>
      </c>
      <c r="N39" s="25">
        <v>1</v>
      </c>
      <c r="O39" s="25">
        <v>8</v>
      </c>
      <c r="P39" s="25">
        <v>5</v>
      </c>
      <c r="Q39" s="27">
        <f t="shared" si="8"/>
        <v>14</v>
      </c>
      <c r="R39" s="19">
        <f t="shared" si="0"/>
        <v>25</v>
      </c>
      <c r="S39" s="20"/>
    </row>
    <row r="40" spans="1:19" thickBot="1" x14ac:dyDescent="0.3">
      <c r="A40" s="28" t="s">
        <v>41</v>
      </c>
      <c r="B40" s="17">
        <f>SUM(B5:B39)</f>
        <v>76</v>
      </c>
      <c r="C40" s="17">
        <f>SUM(C5:C39)</f>
        <v>51</v>
      </c>
      <c r="D40" s="17">
        <f>SUM(D5:D39)</f>
        <v>93</v>
      </c>
      <c r="E40" s="17">
        <f t="shared" si="5"/>
        <v>220</v>
      </c>
      <c r="F40" s="17">
        <f>SUM(F5:F39)</f>
        <v>102</v>
      </c>
      <c r="G40" s="17">
        <f>SUM(G5:G39)</f>
        <v>112</v>
      </c>
      <c r="H40" s="17">
        <f>SUM(H5:H39)</f>
        <v>164</v>
      </c>
      <c r="I40" s="17">
        <f t="shared" si="6"/>
        <v>378</v>
      </c>
      <c r="J40" s="17">
        <f>SUM(J5:J39)</f>
        <v>114</v>
      </c>
      <c r="K40" s="17">
        <f>SUM(K5:K39)</f>
        <v>195</v>
      </c>
      <c r="L40" s="17">
        <f>SUM(L5:L39)</f>
        <v>116</v>
      </c>
      <c r="M40" s="17">
        <f t="shared" si="7"/>
        <v>425</v>
      </c>
      <c r="N40" s="17">
        <f>SUM(N5:N39)</f>
        <v>129</v>
      </c>
      <c r="O40" s="17">
        <f>SUM(O5:O39)</f>
        <v>232</v>
      </c>
      <c r="P40" s="17">
        <f>SUM(P5:P39)</f>
        <v>247</v>
      </c>
      <c r="Q40" s="18">
        <f t="shared" si="8"/>
        <v>608</v>
      </c>
      <c r="R40" s="29">
        <f>SUM(R5:R39)</f>
        <v>1631</v>
      </c>
      <c r="S40" s="30"/>
    </row>
    <row r="41" spans="1:19" x14ac:dyDescent="0.25">
      <c r="A41" s="7"/>
      <c r="B41" s="7"/>
      <c r="C41" s="7"/>
      <c r="D41" s="7"/>
      <c r="E41" s="7"/>
    </row>
    <row r="42" spans="1:19" ht="15" customHeight="1" x14ac:dyDescent="0.25"/>
    <row r="43" spans="1:19" ht="14.65" customHeight="1" x14ac:dyDescent="0.25"/>
    <row r="44" spans="1:19" ht="14.65" customHeight="1" x14ac:dyDescent="0.25"/>
    <row r="45" spans="1:19" ht="14.65" customHeight="1" x14ac:dyDescent="0.25"/>
    <row r="46" spans="1:19" ht="14.65" customHeight="1" x14ac:dyDescent="0.25"/>
    <row r="47" spans="1:19" ht="28.9" customHeight="1" x14ac:dyDescent="0.25"/>
    <row r="48" spans="1:19" ht="14.65" customHeight="1" x14ac:dyDescent="0.25"/>
    <row r="50" ht="13.9" customHeight="1" x14ac:dyDescent="0.25"/>
    <row r="51" ht="43.15" customHeight="1" x14ac:dyDescent="0.25"/>
    <row r="52" ht="15" customHeight="1" x14ac:dyDescent="0.25"/>
  </sheetData>
  <mergeCells count="3">
    <mergeCell ref="B1:J1"/>
    <mergeCell ref="B3:Q3"/>
    <mergeCell ref="R3:R4"/>
  </mergeCells>
  <pageMargins left="0.25" right="0.25" top="0.17" bottom="0.17" header="0.41" footer="0.17"/>
  <pageSetup paperSize="5" scale="92" fitToHeight="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51"/>
  <sheetViews>
    <sheetView workbookViewId="0">
      <pane ySplit="1" topLeftCell="A2" activePane="bottomLeft" state="frozen"/>
      <selection pane="bottomLeft" activeCell="A52" sqref="A52"/>
    </sheetView>
  </sheetViews>
  <sheetFormatPr defaultColWidth="9.140625" defaultRowHeight="15" x14ac:dyDescent="0.25"/>
  <cols>
    <col min="1" max="1" width="9.140625" style="39"/>
    <col min="2" max="2" width="12" style="39" customWidth="1"/>
    <col min="3" max="3" width="19.42578125" style="39" bestFit="1" customWidth="1"/>
    <col min="4" max="4" width="18" style="39" customWidth="1"/>
    <col min="5" max="5" width="9.140625" style="39"/>
    <col min="6" max="6" width="9.7109375" style="39" customWidth="1"/>
    <col min="7" max="7" width="21.7109375" style="39" bestFit="1" customWidth="1"/>
    <col min="8" max="16384" width="9.140625" style="39"/>
  </cols>
  <sheetData>
    <row r="1" spans="1:7" s="34" customFormat="1" ht="18" x14ac:dyDescent="0.35">
      <c r="A1" s="31" t="s">
        <v>66</v>
      </c>
      <c r="B1" s="32" t="s">
        <v>67</v>
      </c>
      <c r="C1" s="32" t="s">
        <v>68</v>
      </c>
      <c r="D1" s="32" t="s">
        <v>69</v>
      </c>
      <c r="E1" s="32" t="s">
        <v>70</v>
      </c>
      <c r="F1" s="32" t="s">
        <v>71</v>
      </c>
      <c r="G1" s="33" t="s">
        <v>33</v>
      </c>
    </row>
    <row r="2" spans="1:7" ht="14.45" x14ac:dyDescent="0.3">
      <c r="A2" s="35" t="s">
        <v>72</v>
      </c>
      <c r="B2" s="36">
        <v>41312</v>
      </c>
      <c r="C2" s="36" t="s">
        <v>73</v>
      </c>
      <c r="D2" s="36" t="s">
        <v>74</v>
      </c>
      <c r="E2" s="37">
        <v>0.58333333333333337</v>
      </c>
      <c r="F2" s="37">
        <v>0.625</v>
      </c>
      <c r="G2" s="43"/>
    </row>
    <row r="3" spans="1:7" ht="14.45" x14ac:dyDescent="0.3">
      <c r="A3" s="35" t="s">
        <v>78</v>
      </c>
      <c r="B3" s="36">
        <v>41324</v>
      </c>
      <c r="C3" s="36" t="s">
        <v>76</v>
      </c>
      <c r="D3" s="36" t="s">
        <v>74</v>
      </c>
      <c r="E3" s="40">
        <v>0.16666666666666666</v>
      </c>
      <c r="F3" s="37">
        <v>0.20833333333333334</v>
      </c>
      <c r="G3" s="38" t="s">
        <v>79</v>
      </c>
    </row>
    <row r="4" spans="1:7" ht="14.45" x14ac:dyDescent="0.3">
      <c r="A4" s="35" t="s">
        <v>72</v>
      </c>
      <c r="B4" s="36">
        <v>41326</v>
      </c>
      <c r="C4" s="36" t="s">
        <v>76</v>
      </c>
      <c r="D4" s="36" t="s">
        <v>74</v>
      </c>
      <c r="E4" s="40">
        <v>0.5</v>
      </c>
      <c r="F4" s="37">
        <v>0.54166666666666663</v>
      </c>
      <c r="G4" s="38" t="s">
        <v>80</v>
      </c>
    </row>
    <row r="5" spans="1:7" ht="14.45" x14ac:dyDescent="0.3">
      <c r="A5" s="35" t="s">
        <v>81</v>
      </c>
      <c r="B5" s="36">
        <v>41327</v>
      </c>
      <c r="C5" s="36" t="s">
        <v>76</v>
      </c>
      <c r="D5" s="36" t="s">
        <v>74</v>
      </c>
      <c r="E5" s="40">
        <v>0.5</v>
      </c>
      <c r="F5" s="37">
        <v>0.54166666666666663</v>
      </c>
      <c r="G5" s="38" t="s">
        <v>82</v>
      </c>
    </row>
    <row r="6" spans="1:7" ht="14.45" x14ac:dyDescent="0.3">
      <c r="A6" s="35" t="s">
        <v>72</v>
      </c>
      <c r="B6" s="36">
        <v>41347</v>
      </c>
      <c r="C6" s="36" t="s">
        <v>73</v>
      </c>
      <c r="D6" s="36" t="s">
        <v>74</v>
      </c>
      <c r="E6" s="37">
        <v>0.58333333333333337</v>
      </c>
      <c r="F6" s="37">
        <v>0.625</v>
      </c>
      <c r="G6" s="38" t="s">
        <v>83</v>
      </c>
    </row>
    <row r="7" spans="1:7" ht="14.45" x14ac:dyDescent="0.3">
      <c r="A7" s="35" t="s">
        <v>72</v>
      </c>
      <c r="B7" s="36">
        <v>41347</v>
      </c>
      <c r="C7" s="36" t="s">
        <v>73</v>
      </c>
      <c r="D7" s="36" t="s">
        <v>74</v>
      </c>
      <c r="E7" s="40">
        <v>0.54166666666666663</v>
      </c>
      <c r="F7" s="37">
        <v>0.58333333333333337</v>
      </c>
      <c r="G7" s="38" t="s">
        <v>29</v>
      </c>
    </row>
    <row r="8" spans="1:7" ht="14.45" x14ac:dyDescent="0.3">
      <c r="A8" s="35" t="s">
        <v>72</v>
      </c>
      <c r="B8" s="36">
        <v>41347</v>
      </c>
      <c r="C8" s="36" t="s">
        <v>84</v>
      </c>
      <c r="D8" s="36" t="s">
        <v>74</v>
      </c>
      <c r="E8" s="40">
        <v>0.41666666666666669</v>
      </c>
      <c r="F8" s="37">
        <v>0.45833333333333331</v>
      </c>
      <c r="G8" s="41" t="s">
        <v>10</v>
      </c>
    </row>
    <row r="9" spans="1:7" ht="14.45" x14ac:dyDescent="0.3">
      <c r="A9" s="35" t="s">
        <v>81</v>
      </c>
      <c r="B9" s="36">
        <v>41348</v>
      </c>
      <c r="C9" s="36" t="s">
        <v>73</v>
      </c>
      <c r="D9" s="36" t="s">
        <v>74</v>
      </c>
      <c r="E9" s="40">
        <v>0.625</v>
      </c>
      <c r="F9" s="37">
        <v>0.66666666666666663</v>
      </c>
      <c r="G9" s="38" t="s">
        <v>85</v>
      </c>
    </row>
    <row r="10" spans="1:7" ht="14.45" x14ac:dyDescent="0.3">
      <c r="A10" s="35" t="s">
        <v>81</v>
      </c>
      <c r="B10" s="36">
        <v>41348</v>
      </c>
      <c r="C10" s="36" t="s">
        <v>73</v>
      </c>
      <c r="D10" s="36" t="s">
        <v>74</v>
      </c>
      <c r="E10" s="40">
        <v>0.45833333333333331</v>
      </c>
      <c r="F10" s="37">
        <v>0.5</v>
      </c>
      <c r="G10" s="38" t="s">
        <v>30</v>
      </c>
    </row>
    <row r="11" spans="1:7" ht="14.45" x14ac:dyDescent="0.3">
      <c r="A11" s="35" t="s">
        <v>75</v>
      </c>
      <c r="B11" s="36">
        <v>41351</v>
      </c>
      <c r="C11" s="36" t="s">
        <v>73</v>
      </c>
      <c r="D11" s="36" t="s">
        <v>74</v>
      </c>
      <c r="E11" s="40">
        <v>0.33333333333333331</v>
      </c>
      <c r="F11" s="37">
        <v>0.375</v>
      </c>
      <c r="G11" s="38" t="s">
        <v>86</v>
      </c>
    </row>
    <row r="12" spans="1:7" ht="14.45" x14ac:dyDescent="0.3">
      <c r="A12" s="35" t="s">
        <v>81</v>
      </c>
      <c r="B12" s="36">
        <v>41369</v>
      </c>
      <c r="C12" s="36" t="s">
        <v>87</v>
      </c>
      <c r="D12" s="36" t="s">
        <v>74</v>
      </c>
      <c r="E12" s="40">
        <v>0.47916666666666669</v>
      </c>
      <c r="F12" s="37">
        <v>0.52083333333333337</v>
      </c>
      <c r="G12" s="38" t="s">
        <v>105</v>
      </c>
    </row>
    <row r="13" spans="1:7" ht="14.45" x14ac:dyDescent="0.3">
      <c r="A13" s="35" t="s">
        <v>81</v>
      </c>
      <c r="B13" s="36">
        <v>41369</v>
      </c>
      <c r="C13" s="36" t="s">
        <v>87</v>
      </c>
      <c r="D13" s="36" t="s">
        <v>74</v>
      </c>
      <c r="E13" s="40">
        <v>0.1875</v>
      </c>
      <c r="F13" s="37">
        <v>0.22916666666666666</v>
      </c>
      <c r="G13" s="38" t="s">
        <v>34</v>
      </c>
    </row>
    <row r="14" spans="1:7" ht="14.45" x14ac:dyDescent="0.3">
      <c r="A14" s="35" t="s">
        <v>108</v>
      </c>
      <c r="B14" s="36">
        <v>41382</v>
      </c>
      <c r="C14" s="36" t="s">
        <v>73</v>
      </c>
      <c r="D14" s="36" t="s">
        <v>74</v>
      </c>
      <c r="E14" s="40">
        <v>0.375</v>
      </c>
      <c r="F14" s="37">
        <v>0.41666666666666669</v>
      </c>
      <c r="G14" s="38" t="s">
        <v>77</v>
      </c>
    </row>
    <row r="15" spans="1:7" ht="14.45" x14ac:dyDescent="0.3">
      <c r="A15" s="35" t="s">
        <v>75</v>
      </c>
      <c r="B15" s="36">
        <v>41386</v>
      </c>
      <c r="C15" s="36" t="s">
        <v>73</v>
      </c>
      <c r="D15" s="36" t="s">
        <v>74</v>
      </c>
      <c r="E15" s="40">
        <v>0.5625</v>
      </c>
      <c r="F15" s="37">
        <v>0.60416666666666663</v>
      </c>
      <c r="G15" s="38" t="s">
        <v>88</v>
      </c>
    </row>
    <row r="16" spans="1:7" ht="14.45" x14ac:dyDescent="0.3">
      <c r="A16" s="35" t="s">
        <v>78</v>
      </c>
      <c r="B16" s="36">
        <v>41387</v>
      </c>
      <c r="C16" s="36" t="s">
        <v>73</v>
      </c>
      <c r="D16" s="36" t="s">
        <v>74</v>
      </c>
      <c r="E16" s="40">
        <v>0.375</v>
      </c>
      <c r="F16" s="37">
        <v>0.41666666666666669</v>
      </c>
      <c r="G16" s="38" t="s">
        <v>89</v>
      </c>
    </row>
    <row r="17" spans="1:7" ht="14.45" x14ac:dyDescent="0.3">
      <c r="A17" s="35" t="s">
        <v>72</v>
      </c>
      <c r="B17" s="36">
        <v>41389</v>
      </c>
      <c r="C17" s="36" t="s">
        <v>73</v>
      </c>
      <c r="D17" s="36" t="s">
        <v>74</v>
      </c>
      <c r="E17" s="40">
        <v>0.52083333333333337</v>
      </c>
      <c r="F17" s="37">
        <v>0.5625</v>
      </c>
      <c r="G17" s="38" t="s">
        <v>90</v>
      </c>
    </row>
    <row r="18" spans="1:7" ht="14.45" x14ac:dyDescent="0.3">
      <c r="A18" s="35" t="s">
        <v>78</v>
      </c>
      <c r="B18" s="36">
        <v>41394</v>
      </c>
      <c r="C18" s="36" t="s">
        <v>73</v>
      </c>
      <c r="D18" s="36" t="s">
        <v>74</v>
      </c>
      <c r="E18" s="40">
        <v>0.625</v>
      </c>
      <c r="F18" s="37">
        <v>0.66666666666666663</v>
      </c>
      <c r="G18" s="38" t="s">
        <v>91</v>
      </c>
    </row>
    <row r="19" spans="1:7" ht="14.45" x14ac:dyDescent="0.3">
      <c r="A19" s="35" t="s">
        <v>72</v>
      </c>
      <c r="B19" s="36">
        <v>41396</v>
      </c>
      <c r="C19" s="36" t="s">
        <v>73</v>
      </c>
      <c r="D19" s="36" t="s">
        <v>74</v>
      </c>
      <c r="E19" s="40">
        <v>0.39583333333333331</v>
      </c>
      <c r="F19" s="37">
        <v>0.4375</v>
      </c>
      <c r="G19" s="38" t="s">
        <v>92</v>
      </c>
    </row>
    <row r="20" spans="1:7" ht="14.45" x14ac:dyDescent="0.3">
      <c r="A20" s="35" t="s">
        <v>81</v>
      </c>
      <c r="B20" s="36">
        <v>41397</v>
      </c>
      <c r="C20" s="36" t="s">
        <v>73</v>
      </c>
      <c r="D20" s="36" t="s">
        <v>74</v>
      </c>
      <c r="E20" s="40">
        <v>0.39583333333333331</v>
      </c>
      <c r="F20" s="37">
        <v>0.4375</v>
      </c>
      <c r="G20" s="38" t="s">
        <v>93</v>
      </c>
    </row>
    <row r="21" spans="1:7" ht="14.45" x14ac:dyDescent="0.3">
      <c r="A21" s="35" t="s">
        <v>75</v>
      </c>
      <c r="B21" s="36">
        <v>41400</v>
      </c>
      <c r="C21" s="36" t="s">
        <v>73</v>
      </c>
      <c r="D21" s="36" t="s">
        <v>74</v>
      </c>
      <c r="E21" s="40">
        <v>0.52083333333333337</v>
      </c>
      <c r="F21" s="37">
        <v>0.56284722222222217</v>
      </c>
      <c r="G21" s="38" t="s">
        <v>94</v>
      </c>
    </row>
    <row r="22" spans="1:7" ht="14.25" x14ac:dyDescent="0.25">
      <c r="A22" s="35" t="s">
        <v>78</v>
      </c>
      <c r="B22" s="36">
        <v>41401</v>
      </c>
      <c r="C22" s="36" t="s">
        <v>73</v>
      </c>
      <c r="D22" s="36" t="s">
        <v>74</v>
      </c>
      <c r="E22" s="40">
        <v>0.6875</v>
      </c>
      <c r="F22" s="37">
        <v>0.72951388888888891</v>
      </c>
      <c r="G22" s="38" t="s">
        <v>95</v>
      </c>
    </row>
    <row r="23" spans="1:7" ht="14.25" x14ac:dyDescent="0.25">
      <c r="A23" s="35" t="s">
        <v>81</v>
      </c>
      <c r="B23" s="36">
        <v>41404</v>
      </c>
      <c r="C23" s="36" t="s">
        <v>73</v>
      </c>
      <c r="D23" s="36" t="s">
        <v>74</v>
      </c>
      <c r="E23" s="40">
        <v>0.39583333333333331</v>
      </c>
      <c r="F23" s="37">
        <v>0.4375</v>
      </c>
      <c r="G23" s="38" t="s">
        <v>97</v>
      </c>
    </row>
    <row r="24" spans="1:7" ht="14.25" x14ac:dyDescent="0.25">
      <c r="A24" s="35" t="s">
        <v>78</v>
      </c>
      <c r="B24" s="36">
        <v>41422</v>
      </c>
      <c r="C24" s="36" t="s">
        <v>73</v>
      </c>
      <c r="D24" s="36" t="s">
        <v>74</v>
      </c>
      <c r="E24" s="40">
        <v>0.375</v>
      </c>
      <c r="F24" s="37">
        <v>0.41666666666666669</v>
      </c>
      <c r="G24" s="38" t="s">
        <v>98</v>
      </c>
    </row>
    <row r="25" spans="1:7" ht="14.25" x14ac:dyDescent="0.25">
      <c r="A25" s="35" t="s">
        <v>75</v>
      </c>
      <c r="B25" s="36">
        <v>41428</v>
      </c>
      <c r="C25" s="36" t="s">
        <v>73</v>
      </c>
      <c r="D25" s="36" t="s">
        <v>74</v>
      </c>
      <c r="E25" s="37">
        <v>0.58333333333333337</v>
      </c>
      <c r="F25" s="37">
        <v>0.625</v>
      </c>
      <c r="G25" s="38" t="s">
        <v>109</v>
      </c>
    </row>
    <row r="26" spans="1:7" ht="14.25" x14ac:dyDescent="0.25">
      <c r="A26" s="35" t="s">
        <v>78</v>
      </c>
      <c r="B26" s="36">
        <v>41429</v>
      </c>
      <c r="C26" s="36" t="s">
        <v>73</v>
      </c>
      <c r="D26" s="36" t="s">
        <v>74</v>
      </c>
      <c r="E26" s="37">
        <v>0.58333333333333337</v>
      </c>
      <c r="F26" s="37">
        <v>0.625</v>
      </c>
      <c r="G26" s="38" t="s">
        <v>99</v>
      </c>
    </row>
    <row r="27" spans="1:7" ht="14.25" x14ac:dyDescent="0.25">
      <c r="A27" s="35" t="s">
        <v>78</v>
      </c>
      <c r="B27" s="36">
        <v>41429</v>
      </c>
      <c r="C27" s="36" t="s">
        <v>73</v>
      </c>
      <c r="D27" s="36" t="s">
        <v>74</v>
      </c>
      <c r="E27" s="40">
        <v>0.47916666666666669</v>
      </c>
      <c r="F27" s="37">
        <v>0.52083333333333337</v>
      </c>
      <c r="G27" s="38" t="s">
        <v>96</v>
      </c>
    </row>
    <row r="28" spans="1:7" ht="14.25" x14ac:dyDescent="0.25">
      <c r="A28" s="35" t="s">
        <v>72</v>
      </c>
      <c r="B28" s="36">
        <v>41438</v>
      </c>
      <c r="C28" s="36" t="s">
        <v>100</v>
      </c>
      <c r="D28" s="36" t="s">
        <v>74</v>
      </c>
      <c r="E28" s="40">
        <v>0.45833333333333331</v>
      </c>
      <c r="F28" s="37">
        <v>0.5</v>
      </c>
      <c r="G28" s="38" t="s">
        <v>101</v>
      </c>
    </row>
    <row r="29" spans="1:7" ht="14.25" x14ac:dyDescent="0.25">
      <c r="A29" s="35" t="s">
        <v>72</v>
      </c>
      <c r="B29" s="36">
        <v>41466</v>
      </c>
      <c r="C29" s="36" t="s">
        <v>73</v>
      </c>
      <c r="D29" s="36" t="s">
        <v>74</v>
      </c>
      <c r="E29" s="40">
        <v>0.39583333333333331</v>
      </c>
      <c r="F29" s="37">
        <v>0.4375</v>
      </c>
      <c r="G29" s="38" t="s">
        <v>102</v>
      </c>
    </row>
    <row r="30" spans="1:7" x14ac:dyDescent="0.25">
      <c r="A30" s="35" t="s">
        <v>72</v>
      </c>
      <c r="B30" s="36">
        <v>41466</v>
      </c>
      <c r="C30" s="36" t="s">
        <v>73</v>
      </c>
      <c r="D30" s="36" t="s">
        <v>74</v>
      </c>
      <c r="E30" s="37">
        <v>0.4375</v>
      </c>
      <c r="F30" s="37">
        <v>0.47916666666666669</v>
      </c>
      <c r="G30" s="38" t="s">
        <v>110</v>
      </c>
    </row>
    <row r="31" spans="1:7" x14ac:dyDescent="0.25">
      <c r="A31" s="35" t="s">
        <v>81</v>
      </c>
      <c r="B31" s="36">
        <v>41467</v>
      </c>
      <c r="C31" s="36" t="s">
        <v>73</v>
      </c>
      <c r="D31" s="36" t="s">
        <v>74</v>
      </c>
      <c r="E31" s="40">
        <v>0.39583333333333331</v>
      </c>
      <c r="F31" s="37">
        <v>0.4375</v>
      </c>
      <c r="G31" s="38" t="s">
        <v>24</v>
      </c>
    </row>
    <row r="32" spans="1:7" x14ac:dyDescent="0.25">
      <c r="A32" s="35" t="s">
        <v>103</v>
      </c>
      <c r="B32" s="36">
        <v>41472</v>
      </c>
      <c r="C32" s="36" t="s">
        <v>73</v>
      </c>
      <c r="D32" s="36" t="s">
        <v>74</v>
      </c>
      <c r="E32" s="40">
        <v>0.4375</v>
      </c>
      <c r="F32" s="37">
        <v>0.47916666666666669</v>
      </c>
      <c r="G32" s="38" t="s">
        <v>89</v>
      </c>
    </row>
    <row r="33" spans="1:7" x14ac:dyDescent="0.25">
      <c r="A33" s="35" t="s">
        <v>72</v>
      </c>
      <c r="B33" s="36">
        <v>41473</v>
      </c>
      <c r="C33" s="36" t="s">
        <v>73</v>
      </c>
      <c r="D33" s="36" t="s">
        <v>74</v>
      </c>
      <c r="E33" s="40">
        <v>0.39583333333333331</v>
      </c>
      <c r="F33" s="37">
        <v>0.4375</v>
      </c>
      <c r="G33" s="38" t="s">
        <v>28</v>
      </c>
    </row>
    <row r="34" spans="1:7" x14ac:dyDescent="0.25">
      <c r="A34" s="35" t="s">
        <v>75</v>
      </c>
      <c r="B34" s="36">
        <v>41512</v>
      </c>
      <c r="C34" s="36" t="s">
        <v>73</v>
      </c>
      <c r="D34" s="36" t="s">
        <v>74</v>
      </c>
      <c r="E34" s="37">
        <v>0.64618055555555554</v>
      </c>
      <c r="F34" s="37">
        <v>0.6875</v>
      </c>
      <c r="G34" s="38" t="s">
        <v>104</v>
      </c>
    </row>
    <row r="35" spans="1:7" x14ac:dyDescent="0.25">
      <c r="A35" s="35" t="s">
        <v>78</v>
      </c>
      <c r="B35" s="36">
        <v>41513</v>
      </c>
      <c r="C35" s="36" t="s">
        <v>73</v>
      </c>
      <c r="D35" s="36" t="s">
        <v>74</v>
      </c>
      <c r="E35" s="37">
        <v>0.4375</v>
      </c>
      <c r="F35" s="37">
        <v>0.47916666666666669</v>
      </c>
      <c r="G35" s="38" t="s">
        <v>105</v>
      </c>
    </row>
    <row r="36" spans="1:7" s="42" customFormat="1" x14ac:dyDescent="0.25">
      <c r="A36" s="35" t="s">
        <v>103</v>
      </c>
      <c r="B36" s="36">
        <v>41514</v>
      </c>
      <c r="C36" s="36" t="s">
        <v>73</v>
      </c>
      <c r="D36" s="36" t="s">
        <v>74</v>
      </c>
      <c r="E36" s="37">
        <v>0.4375</v>
      </c>
      <c r="F36" s="37">
        <v>0.47916666666666669</v>
      </c>
      <c r="G36" s="43"/>
    </row>
    <row r="37" spans="1:7" s="42" customFormat="1" x14ac:dyDescent="0.25">
      <c r="A37" s="35" t="s">
        <v>72</v>
      </c>
      <c r="B37" s="36">
        <v>41515</v>
      </c>
      <c r="C37" s="36" t="s">
        <v>73</v>
      </c>
      <c r="D37" s="36" t="s">
        <v>74</v>
      </c>
      <c r="E37" s="37">
        <v>0.39583333333333331</v>
      </c>
      <c r="F37" s="37">
        <v>0.4375</v>
      </c>
      <c r="G37" s="43"/>
    </row>
    <row r="38" spans="1:7" s="42" customFormat="1" x14ac:dyDescent="0.25">
      <c r="A38" s="35" t="s">
        <v>81</v>
      </c>
      <c r="B38" s="36">
        <v>41516</v>
      </c>
      <c r="C38" s="36" t="s">
        <v>73</v>
      </c>
      <c r="D38" s="36" t="s">
        <v>74</v>
      </c>
      <c r="E38" s="37">
        <v>0.39583333333333331</v>
      </c>
      <c r="F38" s="37">
        <v>0.4375</v>
      </c>
      <c r="G38" s="43"/>
    </row>
    <row r="39" spans="1:7" x14ac:dyDescent="0.25">
      <c r="A39" s="35" t="s">
        <v>75</v>
      </c>
      <c r="B39" s="36">
        <v>41519</v>
      </c>
      <c r="C39" s="36" t="s">
        <v>73</v>
      </c>
      <c r="D39" s="36" t="s">
        <v>74</v>
      </c>
      <c r="E39" s="37">
        <v>0.58333333333333337</v>
      </c>
      <c r="F39" s="37">
        <v>0.625</v>
      </c>
      <c r="G39" s="38" t="s">
        <v>95</v>
      </c>
    </row>
    <row r="40" spans="1:7" x14ac:dyDescent="0.25">
      <c r="A40" s="35" t="s">
        <v>78</v>
      </c>
      <c r="B40" s="36">
        <v>41520</v>
      </c>
      <c r="C40" s="36" t="s">
        <v>73</v>
      </c>
      <c r="D40" s="36" t="s">
        <v>74</v>
      </c>
      <c r="E40" s="37">
        <v>0.58333333333333337</v>
      </c>
      <c r="F40" s="37">
        <v>0.625</v>
      </c>
      <c r="G40" s="38" t="s">
        <v>106</v>
      </c>
    </row>
    <row r="41" spans="1:7" x14ac:dyDescent="0.25">
      <c r="A41" s="35" t="s">
        <v>72</v>
      </c>
      <c r="B41" s="36">
        <v>41522</v>
      </c>
      <c r="C41" s="36" t="s">
        <v>73</v>
      </c>
      <c r="D41" s="36" t="s">
        <v>74</v>
      </c>
      <c r="E41" s="37">
        <v>0.39583333333333331</v>
      </c>
      <c r="F41" s="37">
        <v>0.4375</v>
      </c>
      <c r="G41" s="38" t="s">
        <v>107</v>
      </c>
    </row>
    <row r="42" spans="1:7" x14ac:dyDescent="0.25">
      <c r="A42" s="35" t="s">
        <v>81</v>
      </c>
      <c r="B42" s="36">
        <v>41523</v>
      </c>
      <c r="C42" s="36" t="s">
        <v>73</v>
      </c>
      <c r="D42" s="36" t="s">
        <v>74</v>
      </c>
      <c r="E42" s="37">
        <v>0.39583333333333331</v>
      </c>
      <c r="F42" s="37">
        <v>0.4375</v>
      </c>
      <c r="G42" s="38" t="s">
        <v>89</v>
      </c>
    </row>
    <row r="43" spans="1:7" x14ac:dyDescent="0.25">
      <c r="A43" s="35" t="s">
        <v>103</v>
      </c>
      <c r="B43" s="36">
        <v>41549</v>
      </c>
      <c r="C43" s="36" t="s">
        <v>73</v>
      </c>
      <c r="D43" s="36" t="s">
        <v>74</v>
      </c>
      <c r="E43" s="37">
        <v>0.4375</v>
      </c>
      <c r="F43" s="37">
        <v>0.47916666666666669</v>
      </c>
      <c r="G43" s="38" t="s">
        <v>101</v>
      </c>
    </row>
    <row r="44" spans="1:7" x14ac:dyDescent="0.25">
      <c r="A44" s="35" t="s">
        <v>78</v>
      </c>
      <c r="B44" s="36">
        <v>41555</v>
      </c>
      <c r="C44" s="36" t="s">
        <v>73</v>
      </c>
      <c r="D44" s="36" t="s">
        <v>74</v>
      </c>
      <c r="E44" s="37">
        <v>0.4375</v>
      </c>
      <c r="F44" s="37">
        <v>0.47916666666666669</v>
      </c>
      <c r="G44" s="38" t="s">
        <v>90</v>
      </c>
    </row>
    <row r="45" spans="1:7" x14ac:dyDescent="0.25">
      <c r="A45" s="35" t="s">
        <v>78</v>
      </c>
      <c r="B45" s="36">
        <v>41555</v>
      </c>
      <c r="C45" s="36" t="s">
        <v>73</v>
      </c>
      <c r="D45" s="36" t="s">
        <v>74</v>
      </c>
      <c r="E45" s="37">
        <v>0.47916666666666669</v>
      </c>
      <c r="F45" s="37">
        <v>0.52083333333333337</v>
      </c>
      <c r="G45" s="38" t="s">
        <v>24</v>
      </c>
    </row>
    <row r="46" spans="1:7" x14ac:dyDescent="0.25">
      <c r="A46" s="35" t="s">
        <v>72</v>
      </c>
      <c r="B46" s="36">
        <v>41557</v>
      </c>
      <c r="C46" s="36" t="s">
        <v>73</v>
      </c>
      <c r="D46" s="36" t="s">
        <v>74</v>
      </c>
      <c r="E46" s="37">
        <v>0.39583333333333331</v>
      </c>
      <c r="F46" s="37">
        <v>0.4375</v>
      </c>
      <c r="G46" s="38" t="s">
        <v>28</v>
      </c>
    </row>
    <row r="47" spans="1:7" x14ac:dyDescent="0.25">
      <c r="A47" s="35" t="s">
        <v>81</v>
      </c>
      <c r="B47" s="36">
        <v>41558</v>
      </c>
      <c r="C47" s="36" t="s">
        <v>73</v>
      </c>
      <c r="D47" s="36" t="s">
        <v>74</v>
      </c>
      <c r="E47" s="37">
        <v>0.39583333333333331</v>
      </c>
      <c r="F47" s="37">
        <v>0.4375</v>
      </c>
      <c r="G47" s="38" t="s">
        <v>79</v>
      </c>
    </row>
    <row r="48" spans="1:7" x14ac:dyDescent="0.25">
      <c r="A48" s="35" t="s">
        <v>78</v>
      </c>
      <c r="B48" s="36">
        <v>41583</v>
      </c>
      <c r="C48" s="36" t="s">
        <v>73</v>
      </c>
      <c r="D48" s="36" t="s">
        <v>74</v>
      </c>
      <c r="E48" s="37">
        <v>0.4375</v>
      </c>
      <c r="F48" s="37">
        <v>0.47916666666666669</v>
      </c>
      <c r="G48" s="38" t="s">
        <v>29</v>
      </c>
    </row>
    <row r="49" spans="1:7" x14ac:dyDescent="0.25">
      <c r="A49" s="35" t="s">
        <v>103</v>
      </c>
      <c r="B49" s="36">
        <v>41584</v>
      </c>
      <c r="C49" s="36" t="s">
        <v>73</v>
      </c>
      <c r="D49" s="36" t="s">
        <v>74</v>
      </c>
      <c r="E49" s="37">
        <v>0.4375</v>
      </c>
      <c r="F49" s="37">
        <v>0.47916666666666669</v>
      </c>
      <c r="G49" s="38" t="s">
        <v>96</v>
      </c>
    </row>
    <row r="50" spans="1:7" x14ac:dyDescent="0.25">
      <c r="A50" s="35" t="s">
        <v>72</v>
      </c>
      <c r="B50" s="36">
        <v>41585</v>
      </c>
      <c r="C50" s="36" t="s">
        <v>73</v>
      </c>
      <c r="D50" s="36" t="s">
        <v>74</v>
      </c>
      <c r="E50" s="37">
        <v>0.4375</v>
      </c>
      <c r="F50" s="37">
        <v>0.47916666666666669</v>
      </c>
      <c r="G50" s="38" t="s">
        <v>89</v>
      </c>
    </row>
    <row r="51" spans="1:7" x14ac:dyDescent="0.25">
      <c r="A51" s="35" t="s">
        <v>72</v>
      </c>
      <c r="B51" s="36">
        <v>41585</v>
      </c>
      <c r="C51" s="36" t="s">
        <v>73</v>
      </c>
      <c r="D51" s="36" t="s">
        <v>74</v>
      </c>
      <c r="E51" s="37">
        <v>0.39583333333333331</v>
      </c>
      <c r="F51" s="37">
        <v>0.4375</v>
      </c>
      <c r="G51" s="38" t="s">
        <v>98</v>
      </c>
    </row>
  </sheetData>
  <pageMargins left="0.7" right="0.7" top="0.75" bottom="0.75" header="0.3" footer="0.3"/>
  <pageSetup scale="89" fitToWidth="0" orientation="portrait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2015 Reviews</vt:lpstr>
      <vt:lpstr>2011 Approved Grants</vt:lpstr>
      <vt:lpstr>Dates-Times</vt:lpstr>
      <vt:lpstr>'2011 Approved Grants'!Print_Area</vt:lpstr>
      <vt:lpstr>'2015 Reviews'!Print_Titles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Allen</dc:creator>
  <cp:lastModifiedBy>Daphne Panayotatos</cp:lastModifiedBy>
  <cp:lastPrinted>2015-10-21T14:55:29Z</cp:lastPrinted>
  <dcterms:created xsi:type="dcterms:W3CDTF">2012-11-05T19:55:30Z</dcterms:created>
  <dcterms:modified xsi:type="dcterms:W3CDTF">2015-12-01T16:35:27Z</dcterms:modified>
</cp:coreProperties>
</file>